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I-II kvartali" sheetId="7" r:id="rId1"/>
  </sheets>
  <definedNames>
    <definedName name="_xlnm._FilterDatabase" localSheetId="0" hidden="1">'I-II kvartali'!$A$6:$Q$54</definedName>
    <definedName name="_xlnm.Print_Area" localSheetId="0">'I-II kvartali'!$D$1:$Q$54</definedName>
  </definedNames>
  <calcPr calcId="152511"/>
</workbook>
</file>

<file path=xl/calcChain.xml><?xml version="1.0" encoding="utf-8"?>
<calcChain xmlns="http://schemas.openxmlformats.org/spreadsheetml/2006/main">
  <c r="M53" i="7"/>
  <c r="M52"/>
  <c r="M51"/>
  <c r="M49"/>
  <c r="M48"/>
  <c r="M47"/>
  <c r="M46"/>
  <c r="M45"/>
  <c r="M44"/>
  <c r="M43"/>
  <c r="M41"/>
  <c r="M40"/>
  <c r="M39"/>
  <c r="M38"/>
  <c r="M37"/>
  <c r="M35"/>
  <c r="M34"/>
  <c r="M33"/>
  <c r="M32"/>
  <c r="M31"/>
  <c r="M30"/>
  <c r="M29"/>
  <c r="M28"/>
  <c r="M26"/>
  <c r="M25"/>
  <c r="M23"/>
  <c r="M22"/>
  <c r="M21"/>
  <c r="M20"/>
  <c r="M18"/>
  <c r="M16"/>
  <c r="M13"/>
  <c r="M12"/>
  <c r="M11"/>
  <c r="M9"/>
  <c r="M8"/>
</calcChain>
</file>

<file path=xl/sharedStrings.xml><?xml version="1.0" encoding="utf-8"?>
<sst xmlns="http://schemas.openxmlformats.org/spreadsheetml/2006/main" count="289" uniqueCount="211">
  <si>
    <t>№</t>
  </si>
  <si>
    <t>შესყიდვის საშუალება</t>
  </si>
  <si>
    <t>შესყიდვის განხორციელების ვადა/თარიღი</t>
  </si>
  <si>
    <t>შენიშვნა</t>
  </si>
  <si>
    <t>მიმწოდებელი ორგანიზაციის საიდენტიფიკაციო კოდი</t>
  </si>
  <si>
    <t>მიმწოდებელი ორგანიზაციის დასახელება</t>
  </si>
  <si>
    <t>ხელშეკრულების ჯამური ღირებულება</t>
  </si>
  <si>
    <t>ხელშეკრულების ნომერი</t>
  </si>
  <si>
    <t>გამარტივებული ელექტრონული/ელექტრონული ტენდერის სატენდერო განცხადების ნომერი</t>
  </si>
  <si>
    <t>2. შემსყიდველი ორგანიზაციის საიდენტიფიკაციო კოდი</t>
  </si>
  <si>
    <t>3. შემსყიდველი ორგანიზაციის დასახელება</t>
  </si>
  <si>
    <t xml:space="preserve">4. დაფინანსების წყარო </t>
  </si>
  <si>
    <t>ss `visol petrolium jorjia~</t>
  </si>
  <si>
    <t>Sps `axali qselebi~</t>
  </si>
  <si>
    <t>სახელმწიფო ბიუჯეტი</t>
  </si>
  <si>
    <t>სსიპ შოთა რუსთაველის ეროვნული სამეცნიერო ფონდი (მის: მ. ალექსიძის ქ. #1)</t>
  </si>
  <si>
    <t>ს/კ 204578064</t>
  </si>
  <si>
    <t>09100000</t>
  </si>
  <si>
    <t>64200000</t>
  </si>
  <si>
    <t>Sps `niu grupi~</t>
  </si>
  <si>
    <t>1. შედგენის თარიღი და კვარტალი</t>
  </si>
  <si>
    <t>CMR</t>
  </si>
  <si>
    <t>ხელშეკრულების მოქმედების ვადა</t>
  </si>
  <si>
    <t>შესყიდვის ობიექტი და CPV კოდი</t>
  </si>
  <si>
    <t>,</t>
  </si>
  <si>
    <t>დაფინანსების წყარო</t>
  </si>
  <si>
    <t>gamartivebuli Sesyidva</t>
  </si>
  <si>
    <t>CPV</t>
  </si>
  <si>
    <t>Sps `infoservisi~</t>
  </si>
  <si>
    <t>02/01</t>
  </si>
  <si>
    <t>02/02</t>
  </si>
  <si>
    <t>ss `sadazRvevo kompania ji pi ai holdingi~</t>
  </si>
  <si>
    <t>ss `silqneti~</t>
  </si>
  <si>
    <t>02/03</t>
  </si>
  <si>
    <t>konsolidirebuli tenderi</t>
  </si>
  <si>
    <t>02/04</t>
  </si>
  <si>
    <t>საწვავის შესყიდვა ეტაპობრივად, 2014 წლის 31 დეკემბრის ჩათვლით.</t>
  </si>
  <si>
    <t>Sps `lukoil jorjia~</t>
  </si>
  <si>
    <t>02/05</t>
  </si>
  <si>
    <t>02/06</t>
  </si>
  <si>
    <t>02/07</t>
  </si>
  <si>
    <t>ssip `ganaTlebis marTvis sainformacio sistema~</t>
  </si>
  <si>
    <t>CMR140001871</t>
  </si>
  <si>
    <t>CMR140001880</t>
  </si>
  <si>
    <t>CMR140001916</t>
  </si>
  <si>
    <t>CMR140001942</t>
  </si>
  <si>
    <t>CMR140001969</t>
  </si>
  <si>
    <t>CMR140001987</t>
  </si>
  <si>
    <t>CMR140001998</t>
  </si>
  <si>
    <t>02/08</t>
  </si>
  <si>
    <t>CMR140003016</t>
  </si>
  <si>
    <t>ssip `dacvis policiis departamenti~</t>
  </si>
  <si>
    <t>02/09</t>
  </si>
  <si>
    <t>fosta</t>
  </si>
  <si>
    <t>kanoni ar exeba</t>
  </si>
  <si>
    <t>ar exeba</t>
  </si>
  <si>
    <t>02/10</t>
  </si>
  <si>
    <t>Sps `aradani info~</t>
  </si>
  <si>
    <r>
      <t>savizito baraTebis beWdvis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79800000, 79823000).</t>
    </r>
  </si>
  <si>
    <r>
      <t xml:space="preserve">Senobis dacva (gaerTianebuli Sesyidva) 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79700000, 79713000</t>
    </r>
  </si>
  <si>
    <r>
      <t>internet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72400000, 72410000, 72415000)</t>
    </r>
  </si>
  <si>
    <r>
      <t>ssip `SoTa rusTavelis erovnuli samecniero fondis~ monacemTa bazis administrirebis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72200000,  72222300).</t>
    </r>
  </si>
  <si>
    <r>
      <t>satelevizio momsaxurebis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92200000, 92220000)</t>
    </r>
  </si>
  <si>
    <r>
      <t>საკანონმდებლო და კანონქვებმდებარე აქტების საინფორმაციო-საძიებო სისტემა - ”კოდექსი- 2007 R3”-ს მომსახურების შესყიდვა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72300000, 72321000).</t>
    </r>
  </si>
  <si>
    <r>
      <t>ssip `SoTa rusTavelis erovnuli samecniero fondis~ balansze ricxuli avtomanqanebis dazRvevis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66500000, 66514110)</t>
    </r>
  </si>
  <si>
    <t>02/11</t>
  </si>
  <si>
    <t>ss `hiundai avto saqarTvelo~</t>
  </si>
  <si>
    <r>
      <t>`saxelmwifo Sesyidvebis Sesaxeb~ kanonis me-10</t>
    </r>
    <r>
      <rPr>
        <vertAlign val="superscript"/>
        <sz val="8"/>
        <color indexed="8"/>
        <rFont val="AcadNusx"/>
      </rPr>
      <t>1</t>
    </r>
    <r>
      <rPr>
        <sz val="8"/>
        <color indexed="8"/>
        <rFont val="AcadNusx"/>
      </rPr>
      <t xml:space="preserve"> muxlis me-3 punqtis `d~ qvepunqtis Sesabamisad</t>
    </r>
  </si>
  <si>
    <r>
      <t>`saxelmwifo Sesyidvebis Sesaxeb~ kanonis me-10</t>
    </r>
    <r>
      <rPr>
        <vertAlign val="superscript"/>
        <sz val="8"/>
        <color indexed="8"/>
        <rFont val="AcadNusx"/>
      </rPr>
      <t>1</t>
    </r>
    <r>
      <rPr>
        <sz val="8"/>
        <color indexed="8"/>
        <rFont val="AcadNusx"/>
      </rPr>
      <t xml:space="preserve"> muxlis me-3 punqtis `a~ qvepunqtis Sesabamisad</t>
    </r>
  </si>
  <si>
    <r>
      <t>`saxelmwifo Sesyidvebis Sesaxeb~ kanonis me-10</t>
    </r>
    <r>
      <rPr>
        <vertAlign val="superscript"/>
        <sz val="8"/>
        <color indexed="8"/>
        <rFont val="AcadNusx"/>
      </rPr>
      <t>1</t>
    </r>
    <r>
      <rPr>
        <sz val="8"/>
        <color indexed="8"/>
        <rFont val="AcadNusx"/>
      </rPr>
      <t xml:space="preserve"> muxlis me-3 punqtis `z~ qvepunqtis Sesabamisad</t>
    </r>
  </si>
  <si>
    <t>02/12</t>
  </si>
  <si>
    <t>f.p. giorgi iaSvili</t>
  </si>
  <si>
    <t>01024047430</t>
  </si>
  <si>
    <r>
      <t>gaTbobis sistemis qvabis SekeTebis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50700000, 50720000).</t>
    </r>
  </si>
  <si>
    <t>02/13</t>
  </si>
  <si>
    <t>02/14</t>
  </si>
  <si>
    <t>f.p. irakli sanikiZe</t>
  </si>
  <si>
    <r>
      <t>96 msubuqi avtomanqanis standartuli recxvisa da 48 jipis tipis avtomanqanis recxvis momsaxureba, winaswar gacemuli recxvis talonebis safuZvelze. (</t>
    </r>
    <r>
      <rPr>
        <sz val="8"/>
        <rFont val="Arial"/>
        <family val="2"/>
        <charset val="204"/>
      </rPr>
      <t>CPV</t>
    </r>
    <r>
      <rPr>
        <sz val="8"/>
        <rFont val="AcadNusx"/>
      </rPr>
      <t>kodi: 50100000, 50112300).</t>
    </r>
  </si>
  <si>
    <r>
      <t>sakanalizacio milebis SekeTebis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45200000, 45232410).</t>
    </r>
  </si>
  <si>
    <t>02/15</t>
  </si>
  <si>
    <t>02/16</t>
  </si>
  <si>
    <t>CMR140041565</t>
  </si>
  <si>
    <t>CMR140041381</t>
  </si>
  <si>
    <t>CMR140041386</t>
  </si>
  <si>
    <t>გადარიცხვა</t>
  </si>
  <si>
    <t>CMR140050071</t>
  </si>
  <si>
    <t>CMR140050078</t>
  </si>
  <si>
    <t>02/17</t>
  </si>
  <si>
    <r>
      <t>savarZlis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39100000, 39113100).</t>
    </r>
  </si>
  <si>
    <t>Sps `burositi~</t>
  </si>
  <si>
    <t>CMR140051492</t>
  </si>
  <si>
    <t>CMR140051069</t>
  </si>
  <si>
    <t>02/18</t>
  </si>
  <si>
    <r>
      <t>dasufTaveba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90900000, 90911300, 90919200).</t>
    </r>
  </si>
  <si>
    <t>gaerTianebuli gamartivebuli eleqtronuli tenderi</t>
  </si>
  <si>
    <t>i.m. `giorgi cercvaZe~</t>
  </si>
  <si>
    <t>01021002695</t>
  </si>
  <si>
    <r>
      <t>ualkoholo sasmelebis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15900000, 15980000, 15981000, 15982000)</t>
    </r>
  </si>
  <si>
    <t>02/19</t>
  </si>
  <si>
    <t>Sps `gudvili~</t>
  </si>
  <si>
    <t>02-20</t>
  </si>
  <si>
    <r>
      <t>ssip `SoTa rusTavelis erovnuli samecniero fondis~ balansidan Camowerili qonebis ganadgureba-damarxvis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90500000, 90513300).</t>
    </r>
  </si>
  <si>
    <t>Sps `Tbilservis jgufi~</t>
  </si>
  <si>
    <t>CMR140057090</t>
  </si>
  <si>
    <t>gamartivebuli eleqtronuli tenderi</t>
  </si>
  <si>
    <r>
      <t>adgilobrivi da saqalaqTaSoriso satelefono momsaxurebis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 64200000, 64211100, 64211200)</t>
    </r>
  </si>
  <si>
    <t>SPA140001228</t>
  </si>
  <si>
    <t>02-21</t>
  </si>
  <si>
    <t>02-22</t>
  </si>
  <si>
    <t>ssip `SoTa rusTavelis erovnuli samecniero fondis~ balansidan Camowerili qonebis (narCenebis) nagavsayrel poligonze gatanis momsaxurebis Sesyidva (CPV kodi:  90500000, 90512000).</t>
  </si>
  <si>
    <t>02-23</t>
  </si>
  <si>
    <t>Sps `saga impeqsi~</t>
  </si>
  <si>
    <t>CMR140062715</t>
  </si>
  <si>
    <t>02-24</t>
  </si>
  <si>
    <t>02-25</t>
  </si>
  <si>
    <t>02-26</t>
  </si>
  <si>
    <t>02-27</t>
  </si>
  <si>
    <t>CMR140065784</t>
  </si>
  <si>
    <t>02-28</t>
  </si>
  <si>
    <r>
      <t>მობილური სატელეფონო მომსახურების (შემდგომში მომსახურება) გაწევა (</t>
    </r>
    <r>
      <rPr>
        <sz val="8"/>
        <rFont val="arialx"/>
        <charset val="1"/>
      </rPr>
      <t>CPV</t>
    </r>
    <r>
      <rPr>
        <sz val="8"/>
        <rFont val="AcadNusx"/>
      </rPr>
      <t xml:space="preserve"> კოდი: 64200000, 64212000)</t>
    </r>
  </si>
  <si>
    <t>Sps `magTikomi~</t>
  </si>
  <si>
    <t>CMR140066947</t>
  </si>
  <si>
    <t>02-29</t>
  </si>
  <si>
    <t>Sps `Tegeta motorsi~</t>
  </si>
  <si>
    <t>`saxelmwifo Sesyidvebis Sesaxeb~ kanonis me-101 muxlis me-3 punqtis `d~ qvepunqtis Sesabamisad</t>
  </si>
  <si>
    <t>CMR140067027</t>
  </si>
  <si>
    <t>CMR140067034</t>
  </si>
  <si>
    <t>CMR140067039</t>
  </si>
  <si>
    <t>CMR140067044</t>
  </si>
  <si>
    <t>CMR140067058</t>
  </si>
  <si>
    <t>02-30</t>
  </si>
  <si>
    <t>Sps `jeoseli~</t>
  </si>
  <si>
    <t>CMR140067561</t>
  </si>
  <si>
    <t>CMR140069492</t>
  </si>
  <si>
    <t>CMR140070163</t>
  </si>
  <si>
    <t>02-31</t>
  </si>
  <si>
    <t>f.p. emzar mixeliZe</t>
  </si>
  <si>
    <t>02-32</t>
  </si>
  <si>
    <t>Sps `kanc paperi~</t>
  </si>
  <si>
    <r>
      <t>sxvadasxva dasaxelebis sakancelario saqonlis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30100000, 30197200, 30193200, 30199000, 30197630, 30197100, 30192110, 30197120, 30194820, 30192133, 30192910, 30192930, 30192125, 30192121, 30192123, 30192130, 30199792)</t>
    </r>
  </si>
  <si>
    <t>02-33</t>
  </si>
  <si>
    <t>Sps `si-ti parki~</t>
  </si>
  <si>
    <t>02-34</t>
  </si>
  <si>
    <t>02-35</t>
  </si>
  <si>
    <t>CMR140078230</t>
  </si>
  <si>
    <t>CMR140073591</t>
  </si>
  <si>
    <t>SPA140008541</t>
  </si>
  <si>
    <r>
      <t>2014 wlis saerTaSoriso olimpiadebSi saqarTvelos nakrebi gundebis monawileobis administrirebisaTvis gasatarebeli RonisZiebebis organizebis momsaxurebis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 79900000, 79952000)</t>
    </r>
  </si>
  <si>
    <t>02-36</t>
  </si>
  <si>
    <t>SPA140009052</t>
  </si>
  <si>
    <t>02-37</t>
  </si>
  <si>
    <t>Sps `uniqolori~</t>
  </si>
  <si>
    <t>CMR140079788</t>
  </si>
  <si>
    <t>CMR140079784</t>
  </si>
  <si>
    <t>CMR140083679</t>
  </si>
  <si>
    <t>02-38</t>
  </si>
  <si>
    <t>02-39</t>
  </si>
  <si>
    <t>02-40</t>
  </si>
  <si>
    <t>CMR140089739</t>
  </si>
  <si>
    <t>CMR140089749</t>
  </si>
  <si>
    <t>CMR140089758</t>
  </si>
  <si>
    <t>02-41</t>
  </si>
  <si>
    <t>Sps `paragoni~</t>
  </si>
  <si>
    <r>
      <t>sakancelario saqonlis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22800000, 22816100, 22816300, 22851000, 22852000, 22852100). </t>
    </r>
  </si>
  <si>
    <r>
      <t>printeris SekeTebis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50300000, 50323000).</t>
    </r>
  </si>
  <si>
    <t>02-42</t>
  </si>
  <si>
    <t>02-43</t>
  </si>
  <si>
    <t>CMR140094813</t>
  </si>
  <si>
    <t>CMR140097247</t>
  </si>
  <si>
    <t>CMR140097254</t>
  </si>
  <si>
    <t>elsevier</t>
  </si>
  <si>
    <t>02-44</t>
  </si>
  <si>
    <t>02-45</t>
  </si>
  <si>
    <t>CMR140108358</t>
  </si>
  <si>
    <t>Sps `dekori~</t>
  </si>
  <si>
    <r>
      <t>a/4 formatis pirveli xarisxis sabeWdi qaRaldis 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 -  30100000, 30197630)</t>
    </r>
  </si>
  <si>
    <t>02-46</t>
  </si>
  <si>
    <t>02-47</t>
  </si>
  <si>
    <r>
      <t>ualkoholo sasmelebis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15900000, 15980000, 15981000, 15982000).</t>
    </r>
  </si>
  <si>
    <t>CMR140111099</t>
  </si>
  <si>
    <t>Elsevier B.V.</t>
  </si>
  <si>
    <t>CMR140114157</t>
  </si>
  <si>
    <t>CMR140114166</t>
  </si>
  <si>
    <r>
      <t>kompiuteruli mowyobilobebis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 30200000, 30232110, 30232130, 30216110) Sesyidva</t>
    </r>
  </si>
  <si>
    <t>02-48</t>
  </si>
  <si>
    <r>
      <t>Sps `</t>
    </r>
    <r>
      <rPr>
        <sz val="8"/>
        <rFont val="Arial"/>
        <family val="2"/>
        <charset val="204"/>
      </rPr>
      <t>allmarket.ge</t>
    </r>
    <r>
      <rPr>
        <sz val="8"/>
        <rFont val="AcadNusx"/>
      </rPr>
      <t>~</t>
    </r>
  </si>
  <si>
    <r>
      <t>586610,47</t>
    </r>
    <r>
      <rPr>
        <sz val="8"/>
        <rFont val="Arial"/>
        <family val="2"/>
        <charset val="204"/>
      </rPr>
      <t xml:space="preserve"> EUR</t>
    </r>
  </si>
  <si>
    <t>SPA140011415</t>
  </si>
  <si>
    <t>2014 წ I-II კვარტალი</t>
  </si>
  <si>
    <r>
      <t xml:space="preserve">ssip `SoTa rusTavelis erovnuli samecniero fondis~ balansze ricxuli avtomanqanebisTvis </t>
    </r>
    <r>
      <rPr>
        <sz val="8"/>
        <rFont val="Times New Roman"/>
        <family val="1"/>
      </rPr>
      <t xml:space="preserve">(Hyndai Getz </t>
    </r>
    <r>
      <rPr>
        <sz val="8"/>
        <rFont val="AcadNusx"/>
      </rPr>
      <t xml:space="preserve">sax. nomeri – VQV-188 da </t>
    </r>
    <r>
      <rPr>
        <sz val="8"/>
        <rFont val="Times New Roman"/>
        <family val="1"/>
      </rPr>
      <t>Hyndai Getz</t>
    </r>
    <r>
      <rPr>
        <sz val="8"/>
        <rFont val="AcadNusx"/>
      </rPr>
      <t xml:space="preserve"> sax. nomeri – VQV-144) naTurebis Sesyidva Tanmdevi momsaxurebiT - Secvla </t>
    </r>
    <r>
      <rPr>
        <sz val="8"/>
        <rFont val="Arial"/>
        <family val="2"/>
        <charset val="204"/>
      </rPr>
      <t>(CPV</t>
    </r>
    <r>
      <rPr>
        <sz val="8"/>
        <rFont val="AcadNusx"/>
      </rPr>
      <t xml:space="preserve"> kodi: 31500000, 31510000, 31512000).</t>
    </r>
  </si>
  <si>
    <r>
      <t>centraluri kompiuteruli qselis (internet momsaxurebis sarezervo xazi), adgilobrivi kompiuteruli qselis (optinal, wifi – ukabelo qseli, sviCebi da domenis serveri), sakomunikacio qselis (</t>
    </r>
    <r>
      <rPr>
        <sz val="8"/>
        <rFont val="Times New Roman"/>
        <family val="1"/>
      </rPr>
      <t>VoIP</t>
    </r>
    <r>
      <rPr>
        <sz val="8"/>
        <rFont val="AcadNusx"/>
      </rPr>
      <t xml:space="preserve"> – aipi telefonebi) momsaxurebis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50300000, 50312310, 50334400).</t>
    </r>
  </si>
  <si>
    <r>
      <t>ssip `SoTa rusTavelis erovnuli samecniero fondis~ balansze ricxuli avtomanqanisTvis (</t>
    </r>
    <r>
      <rPr>
        <sz val="8"/>
        <rFont val="Times New Roman"/>
        <family val="1"/>
      </rPr>
      <t xml:space="preserve">Hyndai </t>
    </r>
    <r>
      <rPr>
        <sz val="8"/>
        <rFont val="AcadNusx"/>
      </rPr>
      <t>IX-35 sax. nomeri –</t>
    </r>
    <r>
      <rPr>
        <sz val="8"/>
        <rFont val="Times New Roman"/>
        <family val="1"/>
      </rPr>
      <t xml:space="preserve"> CXC</t>
    </r>
    <r>
      <rPr>
        <sz val="8"/>
        <rFont val="AcadNusx"/>
      </rPr>
      <t>-282) wylis amomsxmelis Sesyidva Tanmdevi momsaxurebiT - Secvla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34300000, 34320000)</t>
    </r>
  </si>
  <si>
    <r>
      <t>ssip `SoTa rusTavelis erovnuli samecniero fondis~ balansze ricxuli avtomanqanebisTvis (</t>
    </r>
    <r>
      <rPr>
        <sz val="8"/>
        <rFont val="Times New Roman"/>
        <family val="1"/>
      </rPr>
      <t>Hyndai</t>
    </r>
    <r>
      <rPr>
        <sz val="8"/>
        <rFont val="AcadNusx"/>
      </rPr>
      <t xml:space="preserve"> IX-35 sax. nomeri –</t>
    </r>
    <r>
      <rPr>
        <sz val="8"/>
        <rFont val="Times New Roman"/>
        <family val="1"/>
      </rPr>
      <t xml:space="preserve"> CXC-</t>
    </r>
    <r>
      <rPr>
        <sz val="8"/>
        <rFont val="AcadNusx"/>
      </rPr>
      <t xml:space="preserve">282; </t>
    </r>
    <r>
      <rPr>
        <sz val="8"/>
        <rFont val="Times New Roman"/>
        <family val="1"/>
      </rPr>
      <t>Hyndai Getz</t>
    </r>
    <r>
      <rPr>
        <sz val="8"/>
        <rFont val="AcadNusx"/>
      </rPr>
      <t xml:space="preserve"> sax. nomeri –</t>
    </r>
    <r>
      <rPr>
        <sz val="8"/>
        <rFont val="Times New Roman"/>
        <family val="1"/>
      </rPr>
      <t xml:space="preserve"> VQV-14</t>
    </r>
    <r>
      <rPr>
        <sz val="8"/>
        <rFont val="AcadNusx"/>
      </rPr>
      <t>4; Hyndai Getz sax. nomeri –</t>
    </r>
    <r>
      <rPr>
        <sz val="8"/>
        <rFont val="Times New Roman"/>
        <family val="1"/>
      </rPr>
      <t xml:space="preserve"> VQV-</t>
    </r>
    <r>
      <rPr>
        <sz val="8"/>
        <rFont val="AcadNusx"/>
      </rPr>
      <t>188) avtonawilebis Sesyidva Tanmdevi momsaxurebiT - Secvla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34300000, 34320000)</t>
    </r>
  </si>
  <si>
    <r>
      <t>centraluri gaTbobis qvabis da gaTbobis qvabis milis Sesyidva (</t>
    </r>
    <r>
      <rPr>
        <sz val="8"/>
        <rFont val="Times New Roman"/>
        <family val="1"/>
      </rPr>
      <t xml:space="preserve">CPV </t>
    </r>
    <r>
      <rPr>
        <sz val="8"/>
        <rFont val="AcadNusx"/>
      </rPr>
      <t>kodi:  44600000, 44621220, 44621221).</t>
    </r>
  </si>
  <si>
    <r>
      <t>ssip `SoTa rusTavelis erovnuli samecniero fondis~ balansze ricxuli avtomanqanisTvis (</t>
    </r>
    <r>
      <rPr>
        <sz val="8"/>
        <rFont val="Times New Roman"/>
        <family val="1"/>
      </rPr>
      <t>Hyndai</t>
    </r>
    <r>
      <rPr>
        <sz val="8"/>
        <rFont val="AcadNusx"/>
      </rPr>
      <t xml:space="preserve"> IX-35 sax. nomeri –</t>
    </r>
    <r>
      <rPr>
        <sz val="8"/>
        <rFont val="Times New Roman"/>
        <family val="1"/>
      </rPr>
      <t xml:space="preserve"> CXC</t>
    </r>
    <r>
      <rPr>
        <sz val="8"/>
        <rFont val="AcadNusx"/>
      </rPr>
      <t xml:space="preserve">-282) Zravis zeTis Sesyidva </t>
    </r>
    <r>
      <rPr>
        <sz val="8"/>
        <rFont val="Times New Roman"/>
        <family val="1"/>
      </rPr>
      <t>(CPV</t>
    </r>
    <r>
      <rPr>
        <sz val="8"/>
        <rFont val="AcadNusx"/>
      </rPr>
      <t xml:space="preserve"> kodi:  09200000,  09211100)</t>
    </r>
  </si>
  <si>
    <r>
      <t>ssip `SoTa rusTavelis erovnuli samecniero fondis~ balansze ricxuli avtomanqanisTvis (</t>
    </r>
    <r>
      <rPr>
        <sz val="8"/>
        <rFont val="Times New Roman"/>
        <family val="1"/>
      </rPr>
      <t>Hyndai</t>
    </r>
    <r>
      <rPr>
        <sz val="8"/>
        <rFont val="AcadNusx"/>
      </rPr>
      <t xml:space="preserve"> IX-35 sax. nomeri – </t>
    </r>
    <r>
      <rPr>
        <sz val="8"/>
        <rFont val="Times New Roman"/>
        <family val="1"/>
      </rPr>
      <t>CXC-</t>
    </r>
    <r>
      <rPr>
        <sz val="8"/>
        <rFont val="AcadNusx"/>
      </rPr>
      <t>282) haeris da zeTis filtrebis Sesyidva (CPV kodi: 42900000, 42913300, 42913500)</t>
    </r>
  </si>
  <si>
    <r>
      <t>ssip `SoTa rusTavelis erovnuli samecniero fondis~ balansze ricxuli avtomanqanisTvis (</t>
    </r>
    <r>
      <rPr>
        <sz val="8"/>
        <rFont val="Times New Roman"/>
        <family val="1"/>
      </rPr>
      <t>Hyndai</t>
    </r>
    <r>
      <rPr>
        <sz val="8"/>
        <rFont val="AcadNusx"/>
      </rPr>
      <t xml:space="preserve"> IX-35 sax. nomeri – </t>
    </r>
    <r>
      <rPr>
        <sz val="8"/>
        <rFont val="Times New Roman"/>
        <family val="1"/>
      </rPr>
      <t>CXC</t>
    </r>
    <r>
      <rPr>
        <sz val="8"/>
        <rFont val="AcadNusx"/>
      </rPr>
      <t xml:space="preserve">-282) halogenuri naTuris Sesyidva </t>
    </r>
    <r>
      <rPr>
        <sz val="8"/>
        <rFont val="Times New Roman"/>
        <family val="1"/>
      </rPr>
      <t xml:space="preserve">(CPV </t>
    </r>
    <r>
      <rPr>
        <sz val="8"/>
        <rFont val="AcadNusx"/>
      </rPr>
      <t>kodi: 31500000, 31512000)</t>
    </r>
  </si>
  <si>
    <r>
      <t>ssip `SoTa rusTavelis erovnuli samecniero fondis~ balansze ricxuli avtomanqanebisTvis (</t>
    </r>
    <r>
      <rPr>
        <sz val="8"/>
        <rFont val="Times New Roman"/>
        <family val="1"/>
      </rPr>
      <t>Hyndai</t>
    </r>
    <r>
      <rPr>
        <sz val="8"/>
        <rFont val="AcadNusx"/>
      </rPr>
      <t xml:space="preserve"> IX-35 sax. nomeri - CXC-282, </t>
    </r>
    <r>
      <rPr>
        <sz val="8"/>
        <rFont val="Times New Roman"/>
        <family val="1"/>
      </rPr>
      <t>Hyndai Getz</t>
    </r>
    <r>
      <rPr>
        <sz val="8"/>
        <rFont val="AcadNusx"/>
      </rPr>
      <t xml:space="preserve"> sax. nomeri - </t>
    </r>
    <r>
      <rPr>
        <sz val="8"/>
        <rFont val="Times New Roman"/>
        <family val="1"/>
      </rPr>
      <t>VQV-14</t>
    </r>
    <r>
      <rPr>
        <sz val="8"/>
        <rFont val="AcadNusx"/>
      </rPr>
      <t xml:space="preserve">4 da </t>
    </r>
    <r>
      <rPr>
        <sz val="8"/>
        <rFont val="Times New Roman"/>
        <family val="1"/>
      </rPr>
      <t>Hyndai Getz</t>
    </r>
    <r>
      <rPr>
        <sz val="8"/>
        <rFont val="AcadNusx"/>
      </rPr>
      <t xml:space="preserve"> sax. nomeri - </t>
    </r>
    <r>
      <rPr>
        <sz val="8"/>
        <rFont val="Times New Roman"/>
        <family val="1"/>
      </rPr>
      <t>VQV</t>
    </r>
    <r>
      <rPr>
        <sz val="8"/>
        <rFont val="AcadNusx"/>
      </rPr>
      <t xml:space="preserve">188) teqnikuri momsaxurebis Sesyidva </t>
    </r>
    <r>
      <rPr>
        <sz val="8"/>
        <rFont val="Times New Roman"/>
        <family val="1"/>
      </rPr>
      <t xml:space="preserve">(CPV </t>
    </r>
    <r>
      <rPr>
        <sz val="8"/>
        <rFont val="AcadNusx"/>
      </rPr>
      <t>kodi:  50100000, 50110000)</t>
    </r>
  </si>
  <si>
    <r>
      <t>ssip `SoTa rusTavelis erovnuli samecniero fondis~ balansze ricxuli avtomanqanisTvis (`</t>
    </r>
    <r>
      <rPr>
        <sz val="8"/>
        <rFont val="Times New Roman"/>
        <family val="1"/>
      </rPr>
      <t>Hyundai Getz</t>
    </r>
    <r>
      <rPr>
        <sz val="8"/>
        <rFont val="AcadNusx"/>
      </rPr>
      <t xml:space="preserve">~ sax. </t>
    </r>
    <r>
      <rPr>
        <sz val="8"/>
        <rFont val="Times New Roman"/>
        <family val="1"/>
      </rPr>
      <t>#VQV-188</t>
    </r>
    <r>
      <rPr>
        <sz val="8"/>
        <rFont val="AcadNusx"/>
      </rPr>
      <t xml:space="preserve">) samuxruWe xundebis Sesyidva (Tanmdevi momsaxurebiT - Secvla) </t>
    </r>
    <r>
      <rPr>
        <sz val="8"/>
        <rFont val="Times New Roman"/>
        <family val="1"/>
      </rPr>
      <t>(CPV</t>
    </r>
    <r>
      <rPr>
        <sz val="8"/>
        <rFont val="AcadNusx"/>
      </rPr>
      <t xml:space="preserve"> kodi:  34300000, 34322400).</t>
    </r>
  </si>
  <si>
    <r>
      <t>ssip `SoTa rusTavelis erovnuli samecniero fondis~ balansze ricxuli avtomanqanisTvis (</t>
    </r>
    <r>
      <rPr>
        <sz val="8"/>
        <rFont val="Times New Roman"/>
        <family val="1"/>
      </rPr>
      <t>Hyndai Getz</t>
    </r>
    <r>
      <rPr>
        <sz val="8"/>
        <rFont val="AcadNusx"/>
      </rPr>
      <t xml:space="preserve"> sax. nomeri - </t>
    </r>
    <r>
      <rPr>
        <sz val="8"/>
        <rFont val="Times New Roman"/>
        <family val="1"/>
      </rPr>
      <t>VQV</t>
    </r>
    <r>
      <rPr>
        <sz val="8"/>
        <rFont val="AcadNusx"/>
      </rPr>
      <t>-188) akumulatoris Sesyidva Tandevi momsaxurebiT – montaJi (Secvla) (</t>
    </r>
    <r>
      <rPr>
        <sz val="8"/>
        <rFont val="Times New Roman"/>
        <family val="1"/>
      </rPr>
      <t xml:space="preserve">CPV </t>
    </r>
    <r>
      <rPr>
        <sz val="8"/>
        <rFont val="AcadNusx"/>
      </rPr>
      <t>kodi: 31400000, 31430000)</t>
    </r>
  </si>
  <si>
    <r>
      <t xml:space="preserve">მობილური სატელეფონო მომსახურების (შემდგომში მომსახურება) გაწევა </t>
    </r>
    <r>
      <rPr>
        <sz val="8"/>
        <rFont val="Times New Roman"/>
        <family val="1"/>
      </rPr>
      <t>(CPV</t>
    </r>
    <r>
      <rPr>
        <sz val="8"/>
        <rFont val="AcadNusx"/>
      </rPr>
      <t xml:space="preserve"> კოდი: 64200000, 64212000)</t>
    </r>
  </si>
  <si>
    <r>
      <t>centraluri gaTbobis qvabis da gaTbobis qvabis milis mntaJis momsaxurebis Sesyidva (</t>
    </r>
    <r>
      <rPr>
        <sz val="8"/>
        <rFont val="Times New Roman"/>
        <family val="1"/>
      </rPr>
      <t>CPV</t>
    </r>
    <r>
      <rPr>
        <sz val="8"/>
        <rFont val="AcadNusx"/>
      </rPr>
      <t xml:space="preserve"> kodi:  45300000, 45331110).</t>
    </r>
  </si>
  <si>
    <r>
      <t>ssip `SoTa rusTavelis erovnuli samecniero fondis~ balansze ricxuli avtomanqanisTvis (`</t>
    </r>
    <r>
      <rPr>
        <sz val="8"/>
        <rFont val="Times New Roman"/>
        <family val="1"/>
      </rPr>
      <t>Hyundai Getz</t>
    </r>
    <r>
      <rPr>
        <sz val="8"/>
        <rFont val="AcadNusx"/>
      </rPr>
      <t>~ sax. N:</t>
    </r>
    <r>
      <rPr>
        <sz val="8"/>
        <rFont val="Times New Roman"/>
        <family val="1"/>
      </rPr>
      <t>VQV-188</t>
    </r>
    <r>
      <rPr>
        <sz val="8"/>
        <rFont val="AcadNusx"/>
      </rPr>
      <t>), q. Tbilisis masStabiT 1 (erTi) wlis vadiT, parkirebis (parkirebis sistemaSi gaaqtiureba) momsaxurebis Sesyidva (</t>
    </r>
    <r>
      <rPr>
        <sz val="8"/>
        <rFont val="არიალ"/>
        <charset val="1"/>
      </rPr>
      <t>CPV</t>
    </r>
    <r>
      <rPr>
        <sz val="8"/>
        <rFont val="AcadNusx"/>
      </rPr>
      <t xml:space="preserve"> kodi: 98300000, 98351100), gamartivebuli SesyidviT.</t>
    </r>
  </si>
  <si>
    <r>
      <t>ssip `SoTa rusTavelis erovnuli samecniero fondis~ balansze ricxuli avtomanqanisTvis (</t>
    </r>
    <r>
      <rPr>
        <sz val="8"/>
        <rFont val="Times New Roman"/>
        <family val="1"/>
      </rPr>
      <t>Hyndai Getz</t>
    </r>
    <r>
      <rPr>
        <sz val="8"/>
        <rFont val="AcadNusx"/>
      </rPr>
      <t xml:space="preserve"> sax. nomeri –</t>
    </r>
    <r>
      <rPr>
        <sz val="8"/>
        <rFont val="yi"/>
        <charset val="1"/>
      </rPr>
      <t xml:space="preserve"> VQV</t>
    </r>
    <r>
      <rPr>
        <sz val="8"/>
        <rFont val="AcadNusx"/>
      </rPr>
      <t>-188) Zravis zeTis Sesyidva Tanmdevi momsaxurebiT – Secvla (</t>
    </r>
    <r>
      <rPr>
        <sz val="8"/>
        <rFont val="არიალ"/>
        <charset val="1"/>
      </rPr>
      <t>CPV</t>
    </r>
    <r>
      <rPr>
        <sz val="8"/>
        <rFont val="AcadNusx"/>
      </rPr>
      <t xml:space="preserve"> kodi:  09200000,  09211100)</t>
    </r>
  </si>
  <si>
    <r>
      <t>ssip `SoTa rusTavelis erovnuli samecniero fondis~ balansze ricxuli avtomanqanisTvis (</t>
    </r>
    <r>
      <rPr>
        <sz val="8"/>
        <rFont val="Times New Roman"/>
        <family val="1"/>
      </rPr>
      <t>Hyndai Getz</t>
    </r>
    <r>
      <rPr>
        <sz val="8"/>
        <rFont val="AcadNusx"/>
      </rPr>
      <t xml:space="preserve"> sax. nomeri –</t>
    </r>
    <r>
      <rPr>
        <sz val="8"/>
        <rFont val="Times New Roman"/>
        <family val="1"/>
      </rPr>
      <t xml:space="preserve"> VQV</t>
    </r>
    <r>
      <rPr>
        <sz val="8"/>
        <rFont val="AcadNusx"/>
      </rPr>
      <t>-188) zeTis filtris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42900000, 42913300)</t>
    </r>
  </si>
  <si>
    <r>
      <t>ssip `SoTa rusTavelis erovnuli samecniero fondis~ balansze ricxuli avtomanqanebisTvis (`</t>
    </r>
    <r>
      <rPr>
        <sz val="8"/>
        <rFont val="Times New Roman"/>
        <family val="1"/>
      </rPr>
      <t>Hyundai Getz</t>
    </r>
    <r>
      <rPr>
        <sz val="8"/>
        <rFont val="AcadNusx"/>
      </rPr>
      <t>~ sax. #</t>
    </r>
    <r>
      <rPr>
        <sz val="8"/>
        <rFont val="Times New Roman"/>
        <family val="1"/>
      </rPr>
      <t>VQV</t>
    </r>
    <r>
      <rPr>
        <sz val="8"/>
        <rFont val="AcadNusx"/>
      </rPr>
      <t>-144 da `H</t>
    </r>
    <r>
      <rPr>
        <sz val="8"/>
        <rFont val="Times New Roman"/>
        <family val="1"/>
      </rPr>
      <t>yundai Getz</t>
    </r>
    <r>
      <rPr>
        <sz val="8"/>
        <rFont val="AcadNusx"/>
      </rPr>
      <t>~ sax. #</t>
    </r>
    <r>
      <rPr>
        <sz val="8"/>
        <rFont val="Times New Roman"/>
        <family val="1"/>
      </rPr>
      <t>VQV</t>
    </r>
    <r>
      <rPr>
        <sz val="8"/>
        <rFont val="AcadNusx"/>
      </rPr>
      <t>-188) kbilana Rvedebis, `rolikebis~ da damWimebis Sesyidva (Tanmdevi momsaxurebiT - Secvla)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34300000, 34320000).</t>
    </r>
  </si>
  <si>
    <r>
      <t>ssip `SoTa rusTavelis erovnuli samecniero fondis~ balansze ricxuli avtomanqanebisTvis (</t>
    </r>
    <r>
      <rPr>
        <sz val="8"/>
        <rFont val="Times New Roman"/>
        <family val="1"/>
      </rPr>
      <t>Hyndai Getz</t>
    </r>
    <r>
      <rPr>
        <sz val="8"/>
        <rFont val="AcadNusx"/>
      </rPr>
      <t xml:space="preserve"> sax. nomeri – </t>
    </r>
    <r>
      <rPr>
        <sz val="8"/>
        <rFont val="Times New Roman"/>
        <family val="1"/>
      </rPr>
      <t>VQV</t>
    </r>
    <r>
      <rPr>
        <sz val="8"/>
        <rFont val="AcadNusx"/>
      </rPr>
      <t xml:space="preserve">-144 da </t>
    </r>
    <r>
      <rPr>
        <sz val="8"/>
        <rFont val="Times New Roman"/>
        <family val="1"/>
      </rPr>
      <t>Hyndai Getz</t>
    </r>
    <r>
      <rPr>
        <sz val="8"/>
        <rFont val="AcadNusx"/>
      </rPr>
      <t xml:space="preserve"> sax. nomeri –</t>
    </r>
    <r>
      <rPr>
        <sz val="8"/>
        <rFont val="Times New Roman"/>
        <family val="1"/>
      </rPr>
      <t xml:space="preserve"> VQV</t>
    </r>
    <r>
      <rPr>
        <sz val="8"/>
        <rFont val="AcadNusx"/>
      </rPr>
      <t>-188) haeris da zeTis filtrebis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42900000, 42913300, 42913500)</t>
    </r>
  </si>
  <si>
    <r>
      <t>ssip `SoTa rusTavelis erovnuli samecniero fondis~ balansze ricxuli avtomanqanisTvis (</t>
    </r>
    <r>
      <rPr>
        <sz val="8"/>
        <rFont val="Times New Roman"/>
        <family val="1"/>
      </rPr>
      <t>Hyndai Getz</t>
    </r>
    <r>
      <rPr>
        <sz val="8"/>
        <rFont val="AcadNusx"/>
      </rPr>
      <t xml:space="preserve"> sax. nomeri –</t>
    </r>
    <r>
      <rPr>
        <sz val="8"/>
        <rFont val="Times New Roman"/>
        <family val="1"/>
      </rPr>
      <t xml:space="preserve"> VQV</t>
    </r>
    <r>
      <rPr>
        <sz val="8"/>
        <rFont val="AcadNusx"/>
      </rPr>
      <t>-144) Zravis zeTis Sesyidva Tanmdevi momsaxurebiT – Secvla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09200000,  09211100)</t>
    </r>
  </si>
  <si>
    <r>
      <t>ssip `SoTa rusTavelis erovnuli samecniero fondis~ balansze ricxuli avtomanqanisTvis (`</t>
    </r>
    <r>
      <rPr>
        <sz val="8"/>
        <rFont val="Times New Roman"/>
        <family val="1"/>
      </rPr>
      <t>Hyundai</t>
    </r>
    <r>
      <rPr>
        <sz val="8"/>
        <rFont val="AcadNusx"/>
      </rPr>
      <t xml:space="preserve"> IX-35~ sax.</t>
    </r>
    <r>
      <rPr>
        <sz val="8"/>
        <rFont val="Times New Roman"/>
        <family val="1"/>
      </rPr>
      <t xml:space="preserve"> #CXC-282)</t>
    </r>
    <r>
      <rPr>
        <sz val="8"/>
        <rFont val="AcadNusx"/>
      </rPr>
      <t xml:space="preserve"> samuxruWe xundebis Sesyidva (Tanmdevi momsaxurebiT - Secvla)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 34300000, 34322400).</t>
    </r>
  </si>
  <si>
    <r>
      <t>ssip `SoTa rusTavelis erovnuli samecniero fondis~ balansze ricxuli avtomanqanisTvis (</t>
    </r>
    <r>
      <rPr>
        <sz val="8"/>
        <rFont val="Times New Roman"/>
        <family val="1"/>
      </rPr>
      <t>Hyndai</t>
    </r>
    <r>
      <rPr>
        <sz val="8"/>
        <rFont val="AcadNusx"/>
      </rPr>
      <t xml:space="preserve"> IX-35 sax. nomeri – </t>
    </r>
    <r>
      <rPr>
        <sz val="8"/>
        <rFont val="yi"/>
        <charset val="1"/>
      </rPr>
      <t>CXC</t>
    </r>
    <r>
      <rPr>
        <sz val="8"/>
        <rFont val="AcadNusx"/>
      </rPr>
      <t>-282) salonis filtris Sesyidva (</t>
    </r>
    <r>
      <rPr>
        <sz val="8"/>
        <rFont val="Arial"/>
        <family val="2"/>
        <charset val="204"/>
      </rPr>
      <t>CPV</t>
    </r>
    <r>
      <rPr>
        <sz val="8"/>
        <rFont val="AcadNusx"/>
      </rPr>
      <t xml:space="preserve"> kodi: 42900000, 42913500)</t>
    </r>
  </si>
  <si>
    <t>Sps `saqarTvelos fosta~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</si>
</sst>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22">
    <font>
      <sz val="11"/>
      <color theme="1"/>
      <name val="Calibri"/>
      <family val="2"/>
      <charset val="1"/>
      <scheme val="minor"/>
    </font>
    <font>
      <sz val="10"/>
      <color indexed="8"/>
      <name val="Calibri"/>
      <family val="2"/>
      <charset val="1"/>
    </font>
    <font>
      <sz val="10"/>
      <color indexed="8"/>
      <name val="Sylfaen"/>
      <family val="1"/>
      <charset val="204"/>
    </font>
    <font>
      <sz val="8"/>
      <color indexed="8"/>
      <name val="Arial"/>
      <family val="2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8"/>
      <name val="Calibri"/>
      <family val="2"/>
      <charset val="1"/>
    </font>
    <font>
      <sz val="10"/>
      <color indexed="8"/>
      <name val="AcadNusx"/>
    </font>
    <font>
      <sz val="8"/>
      <color indexed="8"/>
      <name val="AcadNusx"/>
    </font>
    <font>
      <sz val="8"/>
      <name val="AcadNusx"/>
    </font>
    <font>
      <sz val="12"/>
      <color indexed="8"/>
      <name val="Calibri"/>
      <family val="2"/>
      <charset val="1"/>
    </font>
    <font>
      <sz val="12"/>
      <color indexed="8"/>
      <name val="AcadNusx"/>
    </font>
    <font>
      <u/>
      <sz val="11"/>
      <color theme="10"/>
      <name val="Calibri"/>
      <family val="2"/>
      <charset val="1"/>
    </font>
    <font>
      <sz val="8"/>
      <color indexed="8"/>
      <name val="Calibri"/>
      <family val="2"/>
      <charset val="1"/>
    </font>
    <font>
      <sz val="8"/>
      <color theme="1"/>
      <name val="Arial"/>
      <family val="2"/>
      <charset val="204"/>
    </font>
    <font>
      <sz val="8"/>
      <color rgb="FF00B0F0"/>
      <name val="Calibri"/>
      <family val="2"/>
      <charset val="1"/>
    </font>
    <font>
      <sz val="8"/>
      <name val="Arial"/>
      <family val="2"/>
      <charset val="204"/>
    </font>
    <font>
      <vertAlign val="superscript"/>
      <sz val="8"/>
      <color indexed="8"/>
      <name val="AcadNusx"/>
    </font>
    <font>
      <sz val="8"/>
      <name val="arialx"/>
      <charset val="1"/>
    </font>
    <font>
      <sz val="8"/>
      <name val="არიალ"/>
      <charset val="1"/>
    </font>
    <font>
      <sz val="8"/>
      <name val="Times New Roman"/>
      <family val="1"/>
    </font>
    <font>
      <sz val="8"/>
      <name val="y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12" fillId="0" borderId="11" xfId="1" applyNumberForma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right" vertical="center"/>
    </xf>
    <xf numFmtId="49" fontId="13" fillId="0" borderId="17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49" fontId="13" fillId="0" borderId="19" xfId="0" applyNumberFormat="1" applyFont="1" applyFill="1" applyBorder="1" applyAlignment="1">
      <alignment horizontal="right" vertical="center"/>
    </xf>
    <xf numFmtId="164" fontId="9" fillId="0" borderId="2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SheetLayoutView="100" workbookViewId="0">
      <pane ySplit="6" topLeftCell="A7" activePane="bottomLeft" state="frozen"/>
      <selection pane="bottomLeft" activeCell="G52" sqref="G52"/>
    </sheetView>
  </sheetViews>
  <sheetFormatPr defaultColWidth="9.140625" defaultRowHeight="12.75"/>
  <cols>
    <col min="1" max="2" width="10" style="2" hidden="1" customWidth="1"/>
    <col min="3" max="3" width="7.140625" style="2" hidden="1" customWidth="1"/>
    <col min="4" max="4" width="3.42578125" style="1" bestFit="1" customWidth="1"/>
    <col min="5" max="5" width="19.85546875" style="2" customWidth="1"/>
    <col min="6" max="6" width="41.85546875" style="2" customWidth="1"/>
    <col min="7" max="8" width="19.5703125" style="2" customWidth="1"/>
    <col min="9" max="9" width="23" style="2" customWidth="1"/>
    <col min="10" max="10" width="16.140625" style="2" customWidth="1"/>
    <col min="11" max="11" width="18" style="2" customWidth="1"/>
    <col min="12" max="13" width="19.28515625" style="2" customWidth="1"/>
    <col min="14" max="14" width="35.28515625" style="2" bestFit="1" customWidth="1"/>
    <col min="15" max="15" width="19.85546875" style="2" customWidth="1"/>
    <col min="16" max="16" width="26.140625" style="1" customWidth="1"/>
    <col min="17" max="17" width="17" style="1" customWidth="1"/>
    <col min="18" max="16384" width="9.140625" style="2"/>
  </cols>
  <sheetData>
    <row r="1" spans="1:17" s="4" customFormat="1" ht="15">
      <c r="D1" s="48" t="s">
        <v>20</v>
      </c>
      <c r="E1" s="49"/>
      <c r="F1" s="49"/>
      <c r="G1" s="49"/>
      <c r="H1" s="49"/>
      <c r="I1" s="49"/>
      <c r="J1" s="49"/>
      <c r="K1" s="50"/>
      <c r="L1" s="48" t="s">
        <v>9</v>
      </c>
      <c r="M1" s="49"/>
      <c r="N1" s="49"/>
      <c r="O1" s="49"/>
      <c r="P1" s="50"/>
      <c r="Q1" s="3"/>
    </row>
    <row r="2" spans="1:17" s="4" customFormat="1" ht="15.75" thickBot="1">
      <c r="D2" s="51" t="s">
        <v>188</v>
      </c>
      <c r="E2" s="52"/>
      <c r="F2" s="52"/>
      <c r="G2" s="52"/>
      <c r="H2" s="52"/>
      <c r="I2" s="52"/>
      <c r="J2" s="52"/>
      <c r="K2" s="53"/>
      <c r="L2" s="51" t="s">
        <v>16</v>
      </c>
      <c r="M2" s="52"/>
      <c r="N2" s="52"/>
      <c r="O2" s="52"/>
      <c r="P2" s="53"/>
      <c r="Q2" s="5"/>
    </row>
    <row r="3" spans="1:17" s="4" customFormat="1" ht="15">
      <c r="D3" s="48" t="s">
        <v>10</v>
      </c>
      <c r="E3" s="49"/>
      <c r="F3" s="49"/>
      <c r="G3" s="49"/>
      <c r="H3" s="49"/>
      <c r="I3" s="49"/>
      <c r="J3" s="49"/>
      <c r="K3" s="50"/>
      <c r="L3" s="48" t="s">
        <v>11</v>
      </c>
      <c r="M3" s="49"/>
      <c r="N3" s="49"/>
      <c r="O3" s="49"/>
      <c r="P3" s="50"/>
      <c r="Q3" s="3"/>
    </row>
    <row r="4" spans="1:17" s="4" customFormat="1" ht="15.75" thickBot="1">
      <c r="D4" s="51" t="s">
        <v>15</v>
      </c>
      <c r="E4" s="52"/>
      <c r="F4" s="52"/>
      <c r="G4" s="52"/>
      <c r="H4" s="52"/>
      <c r="I4" s="52"/>
      <c r="J4" s="52"/>
      <c r="K4" s="53"/>
      <c r="L4" s="51" t="s">
        <v>14</v>
      </c>
      <c r="M4" s="52"/>
      <c r="N4" s="52"/>
      <c r="O4" s="52"/>
      <c r="P4" s="53"/>
      <c r="Q4" s="5"/>
    </row>
    <row r="5" spans="1:17" ht="75.75" thickBot="1">
      <c r="A5" s="2" t="s">
        <v>27</v>
      </c>
      <c r="D5" s="6" t="s">
        <v>0</v>
      </c>
      <c r="E5" s="7" t="s">
        <v>1</v>
      </c>
      <c r="F5" s="7" t="s">
        <v>23</v>
      </c>
      <c r="G5" s="7" t="s">
        <v>2</v>
      </c>
      <c r="H5" s="7" t="s">
        <v>22</v>
      </c>
      <c r="I5" s="7" t="s">
        <v>8</v>
      </c>
      <c r="J5" s="7" t="s">
        <v>21</v>
      </c>
      <c r="K5" s="7" t="s">
        <v>7</v>
      </c>
      <c r="L5" s="7" t="s">
        <v>6</v>
      </c>
      <c r="M5" s="7" t="s">
        <v>84</v>
      </c>
      <c r="N5" s="7" t="s">
        <v>5</v>
      </c>
      <c r="O5" s="7" t="s">
        <v>4</v>
      </c>
      <c r="P5" s="7" t="s">
        <v>3</v>
      </c>
      <c r="Q5" s="8" t="s">
        <v>25</v>
      </c>
    </row>
    <row r="6" spans="1:17" ht="13.5" thickBot="1">
      <c r="D6" s="9">
        <v>1</v>
      </c>
      <c r="E6" s="10">
        <v>2</v>
      </c>
      <c r="F6" s="10" t="s">
        <v>24</v>
      </c>
      <c r="G6" s="10">
        <v>5</v>
      </c>
      <c r="H6" s="10"/>
      <c r="I6" s="10">
        <v>6</v>
      </c>
      <c r="J6" s="10"/>
      <c r="K6" s="10">
        <v>7</v>
      </c>
      <c r="L6" s="10">
        <v>8</v>
      </c>
      <c r="M6" s="10"/>
      <c r="N6" s="10">
        <v>11</v>
      </c>
      <c r="O6" s="10">
        <v>12</v>
      </c>
      <c r="P6" s="11">
        <v>13</v>
      </c>
      <c r="Q6" s="12"/>
    </row>
    <row r="7" spans="1:17" ht="45">
      <c r="A7" s="23">
        <v>66500000</v>
      </c>
      <c r="B7" s="27"/>
      <c r="C7" s="38"/>
      <c r="D7" s="45">
        <v>1</v>
      </c>
      <c r="E7" s="19" t="s">
        <v>26</v>
      </c>
      <c r="F7" s="18" t="s">
        <v>64</v>
      </c>
      <c r="G7" s="20">
        <v>41639</v>
      </c>
      <c r="H7" s="20">
        <v>42035</v>
      </c>
      <c r="I7" s="19"/>
      <c r="J7" s="24" t="s">
        <v>42</v>
      </c>
      <c r="K7" s="22" t="s">
        <v>29</v>
      </c>
      <c r="L7" s="25">
        <v>1689.44</v>
      </c>
      <c r="M7" s="42">
        <v>703.9</v>
      </c>
      <c r="N7" s="28" t="s">
        <v>31</v>
      </c>
      <c r="O7" s="28">
        <v>204426674</v>
      </c>
      <c r="P7" s="19"/>
      <c r="Q7" s="21"/>
    </row>
    <row r="8" spans="1:17" s="31" customFormat="1" ht="45">
      <c r="A8" s="29">
        <v>72300000</v>
      </c>
      <c r="B8" s="30"/>
      <c r="C8" s="39"/>
      <c r="D8" s="45">
        <v>2</v>
      </c>
      <c r="E8" s="19" t="s">
        <v>26</v>
      </c>
      <c r="F8" s="18" t="s">
        <v>63</v>
      </c>
      <c r="G8" s="20">
        <v>41639</v>
      </c>
      <c r="H8" s="20">
        <v>42035</v>
      </c>
      <c r="I8" s="19"/>
      <c r="J8" s="24" t="s">
        <v>43</v>
      </c>
      <c r="K8" s="22" t="s">
        <v>30</v>
      </c>
      <c r="L8" s="25">
        <v>2280</v>
      </c>
      <c r="M8" s="42">
        <f t="shared" ref="M8:M13" si="0">L8/12*5</f>
        <v>950</v>
      </c>
      <c r="N8" s="18" t="s">
        <v>28</v>
      </c>
      <c r="O8" s="19">
        <v>200001229</v>
      </c>
      <c r="P8" s="19"/>
      <c r="Q8" s="21"/>
    </row>
    <row r="9" spans="1:17" s="31" customFormat="1" ht="22.5">
      <c r="A9" s="29">
        <v>92220000</v>
      </c>
      <c r="B9" s="30"/>
      <c r="C9" s="39"/>
      <c r="D9" s="45">
        <v>3</v>
      </c>
      <c r="E9" s="19" t="s">
        <v>26</v>
      </c>
      <c r="F9" s="18" t="s">
        <v>62</v>
      </c>
      <c r="G9" s="20">
        <v>41639</v>
      </c>
      <c r="H9" s="20">
        <v>42035</v>
      </c>
      <c r="I9" s="18"/>
      <c r="J9" s="32" t="s">
        <v>44</v>
      </c>
      <c r="K9" s="22" t="s">
        <v>33</v>
      </c>
      <c r="L9" s="25">
        <v>480</v>
      </c>
      <c r="M9" s="42">
        <f t="shared" si="0"/>
        <v>200</v>
      </c>
      <c r="N9" s="18" t="s">
        <v>32</v>
      </c>
      <c r="O9" s="19">
        <v>204566978</v>
      </c>
      <c r="P9" s="19"/>
      <c r="Q9" s="21"/>
    </row>
    <row r="10" spans="1:17" s="23" customFormat="1" ht="22.5">
      <c r="A10" s="35" t="s">
        <v>17</v>
      </c>
      <c r="B10" s="26"/>
      <c r="C10" s="40"/>
      <c r="D10" s="45">
        <v>4</v>
      </c>
      <c r="E10" s="19" t="s">
        <v>34</v>
      </c>
      <c r="F10" s="18" t="s">
        <v>36</v>
      </c>
      <c r="G10" s="20">
        <v>41639</v>
      </c>
      <c r="H10" s="20">
        <v>42035</v>
      </c>
      <c r="I10" s="19"/>
      <c r="J10" s="24" t="s">
        <v>45</v>
      </c>
      <c r="K10" s="22" t="s">
        <v>35</v>
      </c>
      <c r="L10" s="33">
        <v>25200</v>
      </c>
      <c r="M10" s="46">
        <v>7394.12</v>
      </c>
      <c r="N10" s="18" t="s">
        <v>37</v>
      </c>
      <c r="O10" s="19">
        <v>204976302</v>
      </c>
      <c r="P10" s="19"/>
      <c r="Q10" s="21"/>
    </row>
    <row r="11" spans="1:17" s="23" customFormat="1" ht="46.5">
      <c r="A11" s="23">
        <v>72200000</v>
      </c>
      <c r="B11" s="26"/>
      <c r="C11" s="40"/>
      <c r="D11" s="45">
        <v>5</v>
      </c>
      <c r="E11" s="19" t="s">
        <v>26</v>
      </c>
      <c r="F11" s="18" t="s">
        <v>61</v>
      </c>
      <c r="G11" s="20">
        <v>41639</v>
      </c>
      <c r="H11" s="20">
        <v>42035</v>
      </c>
      <c r="I11" s="19"/>
      <c r="J11" s="24" t="s">
        <v>46</v>
      </c>
      <c r="K11" s="22" t="s">
        <v>38</v>
      </c>
      <c r="L11" s="33">
        <v>7200</v>
      </c>
      <c r="M11" s="42">
        <f t="shared" si="0"/>
        <v>3000</v>
      </c>
      <c r="N11" s="18" t="s">
        <v>41</v>
      </c>
      <c r="O11" s="19">
        <v>205300048</v>
      </c>
      <c r="P11" s="19" t="s">
        <v>69</v>
      </c>
      <c r="Q11" s="21"/>
    </row>
    <row r="12" spans="1:17" s="23" customFormat="1" ht="46.5">
      <c r="A12" s="23">
        <v>72400000</v>
      </c>
      <c r="B12" s="26"/>
      <c r="C12" s="40"/>
      <c r="D12" s="45">
        <v>6</v>
      </c>
      <c r="E12" s="19" t="s">
        <v>26</v>
      </c>
      <c r="F12" s="18" t="s">
        <v>60</v>
      </c>
      <c r="G12" s="20">
        <v>41639</v>
      </c>
      <c r="H12" s="20">
        <v>42035</v>
      </c>
      <c r="I12" s="19"/>
      <c r="J12" s="24" t="s">
        <v>47</v>
      </c>
      <c r="K12" s="22" t="s">
        <v>39</v>
      </c>
      <c r="L12" s="25">
        <v>6300</v>
      </c>
      <c r="M12" s="42">
        <f t="shared" si="0"/>
        <v>2625</v>
      </c>
      <c r="N12" s="18" t="s">
        <v>41</v>
      </c>
      <c r="O12" s="19">
        <v>205300048</v>
      </c>
      <c r="P12" s="19" t="s">
        <v>69</v>
      </c>
      <c r="Q12" s="21"/>
    </row>
    <row r="13" spans="1:17" s="23" customFormat="1" ht="78.75">
      <c r="A13" s="23">
        <v>50300000</v>
      </c>
      <c r="B13" s="26"/>
      <c r="C13" s="40"/>
      <c r="D13" s="45">
        <v>7</v>
      </c>
      <c r="E13" s="19" t="s">
        <v>26</v>
      </c>
      <c r="F13" s="18" t="s">
        <v>190</v>
      </c>
      <c r="G13" s="20">
        <v>41639</v>
      </c>
      <c r="H13" s="20">
        <v>42035</v>
      </c>
      <c r="I13" s="19"/>
      <c r="J13" s="24" t="s">
        <v>48</v>
      </c>
      <c r="K13" s="22" t="s">
        <v>40</v>
      </c>
      <c r="L13" s="25">
        <v>20400</v>
      </c>
      <c r="M13" s="42">
        <f t="shared" si="0"/>
        <v>8500</v>
      </c>
      <c r="N13" s="18" t="s">
        <v>41</v>
      </c>
      <c r="O13" s="19">
        <v>205300048</v>
      </c>
      <c r="P13" s="19" t="s">
        <v>69</v>
      </c>
      <c r="Q13" s="21"/>
    </row>
    <row r="14" spans="1:17" s="23" customFormat="1" ht="46.5">
      <c r="A14" s="23">
        <v>79700000</v>
      </c>
      <c r="B14" s="26"/>
      <c r="C14" s="40"/>
      <c r="D14" s="45">
        <v>8</v>
      </c>
      <c r="E14" s="19" t="s">
        <v>26</v>
      </c>
      <c r="F14" s="18" t="s">
        <v>59</v>
      </c>
      <c r="G14" s="20">
        <v>41639</v>
      </c>
      <c r="H14" s="20">
        <v>42004</v>
      </c>
      <c r="I14" s="19"/>
      <c r="J14" s="24" t="s">
        <v>50</v>
      </c>
      <c r="K14" s="22" t="s">
        <v>49</v>
      </c>
      <c r="L14" s="25">
        <v>25840</v>
      </c>
      <c r="M14" s="42">
        <v>10766.65</v>
      </c>
      <c r="N14" s="18" t="s">
        <v>51</v>
      </c>
      <c r="O14" s="19">
        <v>211350928</v>
      </c>
      <c r="P14" s="19" t="s">
        <v>68</v>
      </c>
      <c r="Q14" s="21"/>
    </row>
    <row r="15" spans="1:17" s="23" customFormat="1" ht="15">
      <c r="A15" s="23" t="s">
        <v>55</v>
      </c>
      <c r="B15" s="26"/>
      <c r="C15" s="40"/>
      <c r="D15" s="45">
        <v>9</v>
      </c>
      <c r="E15" s="19" t="s">
        <v>54</v>
      </c>
      <c r="F15" s="18" t="s">
        <v>53</v>
      </c>
      <c r="G15" s="20"/>
      <c r="H15" s="20"/>
      <c r="I15" s="24"/>
      <c r="J15" s="24"/>
      <c r="K15" s="22" t="s">
        <v>52</v>
      </c>
      <c r="L15" s="25">
        <v>2000</v>
      </c>
      <c r="M15" s="47">
        <v>340.6</v>
      </c>
      <c r="N15" s="18" t="s">
        <v>210</v>
      </c>
      <c r="O15" s="19">
        <v>203836233</v>
      </c>
      <c r="P15" s="19"/>
      <c r="Q15" s="21"/>
    </row>
    <row r="16" spans="1:17" s="23" customFormat="1" ht="22.5">
      <c r="A16" s="23">
        <v>79800000</v>
      </c>
      <c r="B16" s="26"/>
      <c r="C16" s="40"/>
      <c r="D16" s="45">
        <v>10</v>
      </c>
      <c r="E16" s="19" t="s">
        <v>26</v>
      </c>
      <c r="F16" s="18" t="s">
        <v>58</v>
      </c>
      <c r="G16" s="20">
        <v>41662</v>
      </c>
      <c r="H16" s="20">
        <v>41729</v>
      </c>
      <c r="I16" s="19"/>
      <c r="J16" s="24" t="s">
        <v>81</v>
      </c>
      <c r="K16" s="22" t="s">
        <v>56</v>
      </c>
      <c r="L16" s="33">
        <v>432.2</v>
      </c>
      <c r="M16" s="33">
        <f>L16</f>
        <v>432.2</v>
      </c>
      <c r="N16" s="18" t="s">
        <v>57</v>
      </c>
      <c r="O16" s="19">
        <v>404423325</v>
      </c>
      <c r="P16" s="19"/>
      <c r="Q16" s="21"/>
    </row>
    <row r="17" spans="1:17" s="23" customFormat="1" ht="56.25">
      <c r="A17" s="23">
        <v>34300000</v>
      </c>
      <c r="B17" s="26"/>
      <c r="C17" s="40"/>
      <c r="D17" s="45">
        <v>11</v>
      </c>
      <c r="E17" s="19" t="s">
        <v>26</v>
      </c>
      <c r="F17" s="18" t="s">
        <v>191</v>
      </c>
      <c r="G17" s="20">
        <v>41662</v>
      </c>
      <c r="H17" s="20">
        <v>41729</v>
      </c>
      <c r="I17" s="24"/>
      <c r="J17" s="24" t="s">
        <v>82</v>
      </c>
      <c r="K17" s="22" t="s">
        <v>65</v>
      </c>
      <c r="L17" s="33">
        <v>50</v>
      </c>
      <c r="M17" s="33">
        <v>50</v>
      </c>
      <c r="N17" s="18" t="s">
        <v>66</v>
      </c>
      <c r="O17" s="19">
        <v>204478948</v>
      </c>
      <c r="P17" s="19" t="s">
        <v>67</v>
      </c>
      <c r="Q17" s="21"/>
    </row>
    <row r="18" spans="1:17" s="23" customFormat="1" ht="33.75">
      <c r="A18" s="23">
        <v>50700000</v>
      </c>
      <c r="B18" s="26"/>
      <c r="C18" s="40"/>
      <c r="D18" s="45">
        <v>12</v>
      </c>
      <c r="E18" s="19" t="s">
        <v>26</v>
      </c>
      <c r="F18" s="18" t="s">
        <v>73</v>
      </c>
      <c r="G18" s="20">
        <v>41662</v>
      </c>
      <c r="H18" s="20">
        <v>41729</v>
      </c>
      <c r="I18" s="19"/>
      <c r="J18" s="24" t="s">
        <v>83</v>
      </c>
      <c r="K18" s="22" t="s">
        <v>70</v>
      </c>
      <c r="L18" s="33">
        <v>65</v>
      </c>
      <c r="M18" s="33">
        <f t="shared" ref="M18:M23" si="1">L18</f>
        <v>65</v>
      </c>
      <c r="N18" s="18" t="s">
        <v>71</v>
      </c>
      <c r="O18" s="37" t="s">
        <v>72</v>
      </c>
      <c r="P18" s="19"/>
      <c r="Q18" s="34"/>
    </row>
    <row r="19" spans="1:17" s="23" customFormat="1" ht="33.75">
      <c r="A19" s="35" t="s">
        <v>18</v>
      </c>
      <c r="B19" s="36"/>
      <c r="C19" s="41"/>
      <c r="D19" s="45">
        <v>13</v>
      </c>
      <c r="E19" s="19" t="s">
        <v>34</v>
      </c>
      <c r="F19" s="18" t="s">
        <v>119</v>
      </c>
      <c r="G19" s="20">
        <v>41675</v>
      </c>
      <c r="H19" s="20">
        <v>41759</v>
      </c>
      <c r="I19" s="19"/>
      <c r="J19" s="24" t="s">
        <v>121</v>
      </c>
      <c r="K19" s="22" t="s">
        <v>74</v>
      </c>
      <c r="L19" s="33">
        <v>2760</v>
      </c>
      <c r="M19" s="33">
        <v>1158.6300000000001</v>
      </c>
      <c r="N19" s="18" t="s">
        <v>120</v>
      </c>
      <c r="O19" s="19">
        <v>204876606</v>
      </c>
      <c r="P19" s="19"/>
      <c r="Q19" s="21"/>
    </row>
    <row r="20" spans="1:17" s="23" customFormat="1" ht="22.5">
      <c r="A20" s="23">
        <v>45200000</v>
      </c>
      <c r="B20" s="26"/>
      <c r="C20" s="40"/>
      <c r="D20" s="45">
        <v>14</v>
      </c>
      <c r="E20" s="19" t="s">
        <v>26</v>
      </c>
      <c r="F20" s="18" t="s">
        <v>78</v>
      </c>
      <c r="G20" s="20">
        <v>41681</v>
      </c>
      <c r="H20" s="20">
        <v>41749</v>
      </c>
      <c r="I20" s="19"/>
      <c r="J20" s="24" t="s">
        <v>91</v>
      </c>
      <c r="K20" s="22" t="s">
        <v>75</v>
      </c>
      <c r="L20" s="33">
        <v>190</v>
      </c>
      <c r="M20" s="33">
        <f t="shared" si="1"/>
        <v>190</v>
      </c>
      <c r="N20" s="18" t="s">
        <v>76</v>
      </c>
      <c r="O20" s="19">
        <v>37001011984</v>
      </c>
      <c r="P20" s="19"/>
      <c r="Q20" s="21"/>
    </row>
    <row r="21" spans="1:17" s="23" customFormat="1" ht="56.25">
      <c r="A21" s="23">
        <v>50100000</v>
      </c>
      <c r="B21" s="26"/>
      <c r="C21" s="40"/>
      <c r="D21" s="45">
        <v>15</v>
      </c>
      <c r="E21" s="19" t="s">
        <v>26</v>
      </c>
      <c r="F21" s="18" t="s">
        <v>77</v>
      </c>
      <c r="G21" s="20">
        <v>41687</v>
      </c>
      <c r="H21" s="20">
        <v>42034</v>
      </c>
      <c r="I21" s="19"/>
      <c r="J21" s="24" t="s">
        <v>85</v>
      </c>
      <c r="K21" s="22" t="s">
        <v>79</v>
      </c>
      <c r="L21" s="25">
        <v>1824</v>
      </c>
      <c r="M21" s="25">
        <f t="shared" si="1"/>
        <v>1824</v>
      </c>
      <c r="N21" s="18" t="s">
        <v>12</v>
      </c>
      <c r="O21" s="19">
        <v>202161098</v>
      </c>
      <c r="P21" s="19"/>
      <c r="Q21" s="21"/>
    </row>
    <row r="22" spans="1:17" s="23" customFormat="1" ht="78.75">
      <c r="A22" s="23">
        <v>34300000</v>
      </c>
      <c r="B22" s="26"/>
      <c r="C22" s="40"/>
      <c r="D22" s="45">
        <v>16</v>
      </c>
      <c r="E22" s="19" t="s">
        <v>26</v>
      </c>
      <c r="F22" s="18" t="s">
        <v>192</v>
      </c>
      <c r="G22" s="20">
        <v>41687</v>
      </c>
      <c r="H22" s="20">
        <v>41759</v>
      </c>
      <c r="I22" s="19"/>
      <c r="J22" s="24" t="s">
        <v>86</v>
      </c>
      <c r="K22" s="22" t="s">
        <v>80</v>
      </c>
      <c r="L22" s="25">
        <v>312</v>
      </c>
      <c r="M22" s="25">
        <f t="shared" si="1"/>
        <v>312</v>
      </c>
      <c r="N22" s="18" t="s">
        <v>66</v>
      </c>
      <c r="O22" s="19">
        <v>204478948</v>
      </c>
      <c r="P22" s="19" t="s">
        <v>67</v>
      </c>
      <c r="Q22" s="21"/>
    </row>
    <row r="23" spans="1:17" s="23" customFormat="1" ht="22.5">
      <c r="A23" s="23">
        <v>39100000</v>
      </c>
      <c r="B23" s="26"/>
      <c r="C23" s="40"/>
      <c r="D23" s="45">
        <v>17</v>
      </c>
      <c r="E23" s="19" t="s">
        <v>26</v>
      </c>
      <c r="F23" s="18" t="s">
        <v>88</v>
      </c>
      <c r="G23" s="20">
        <v>41687</v>
      </c>
      <c r="H23" s="20">
        <v>41779</v>
      </c>
      <c r="I23" s="19"/>
      <c r="J23" s="24" t="s">
        <v>90</v>
      </c>
      <c r="K23" s="22" t="s">
        <v>87</v>
      </c>
      <c r="L23" s="25">
        <v>280</v>
      </c>
      <c r="M23" s="25">
        <f t="shared" si="1"/>
        <v>280</v>
      </c>
      <c r="N23" s="18" t="s">
        <v>89</v>
      </c>
      <c r="O23" s="19">
        <v>204575414</v>
      </c>
      <c r="P23" s="19"/>
      <c r="Q23" s="21"/>
    </row>
    <row r="24" spans="1:17" s="23" customFormat="1" ht="45">
      <c r="A24" s="23">
        <v>90900000</v>
      </c>
      <c r="B24" s="26"/>
      <c r="C24" s="40"/>
      <c r="D24" s="45">
        <v>18</v>
      </c>
      <c r="E24" s="19" t="s">
        <v>94</v>
      </c>
      <c r="F24" s="18" t="s">
        <v>93</v>
      </c>
      <c r="G24" s="20">
        <v>41688</v>
      </c>
      <c r="H24" s="20">
        <v>42369</v>
      </c>
      <c r="I24" s="19"/>
      <c r="J24" s="24"/>
      <c r="K24" s="22" t="s">
        <v>92</v>
      </c>
      <c r="L24" s="25">
        <v>13741.46</v>
      </c>
      <c r="M24" s="47">
        <v>4309.8100000000004</v>
      </c>
      <c r="N24" s="18" t="s">
        <v>95</v>
      </c>
      <c r="O24" s="37" t="s">
        <v>96</v>
      </c>
      <c r="P24" s="19"/>
      <c r="Q24" s="21"/>
    </row>
    <row r="25" spans="1:17" s="23" customFormat="1" ht="22.5">
      <c r="A25" s="23">
        <v>15900000</v>
      </c>
      <c r="B25" s="26"/>
      <c r="C25" s="40"/>
      <c r="D25" s="45">
        <v>19</v>
      </c>
      <c r="E25" s="19" t="s">
        <v>26</v>
      </c>
      <c r="F25" s="18" t="s">
        <v>97</v>
      </c>
      <c r="G25" s="20">
        <v>41695</v>
      </c>
      <c r="H25" s="20">
        <v>41779</v>
      </c>
      <c r="I25" s="19"/>
      <c r="J25" s="24" t="s">
        <v>103</v>
      </c>
      <c r="K25" s="22" t="s">
        <v>98</v>
      </c>
      <c r="L25" s="25">
        <v>167.4</v>
      </c>
      <c r="M25" s="25">
        <f>L25</f>
        <v>167.4</v>
      </c>
      <c r="N25" s="18" t="s">
        <v>99</v>
      </c>
      <c r="O25" s="19">
        <v>206343991</v>
      </c>
      <c r="P25" s="19"/>
      <c r="Q25" s="21"/>
    </row>
    <row r="26" spans="1:17" s="23" customFormat="1" ht="45">
      <c r="A26" s="23">
        <v>90500000</v>
      </c>
      <c r="B26" s="26"/>
      <c r="C26" s="40"/>
      <c r="D26" s="45">
        <v>20</v>
      </c>
      <c r="E26" s="19" t="s">
        <v>26</v>
      </c>
      <c r="F26" s="18" t="s">
        <v>101</v>
      </c>
      <c r="G26" s="20">
        <v>41698</v>
      </c>
      <c r="H26" s="20">
        <v>41779</v>
      </c>
      <c r="I26" s="19"/>
      <c r="J26" s="24" t="s">
        <v>112</v>
      </c>
      <c r="K26" s="22" t="s">
        <v>100</v>
      </c>
      <c r="L26" s="25">
        <v>14</v>
      </c>
      <c r="M26" s="25">
        <f>L26</f>
        <v>14</v>
      </c>
      <c r="N26" s="18" t="s">
        <v>102</v>
      </c>
      <c r="O26" s="19">
        <v>206267494</v>
      </c>
      <c r="P26" s="19"/>
      <c r="Q26" s="21"/>
    </row>
    <row r="27" spans="1:17" s="23" customFormat="1" ht="33.75">
      <c r="A27" s="23">
        <v>64200000</v>
      </c>
      <c r="B27" s="26"/>
      <c r="C27" s="40"/>
      <c r="D27" s="45">
        <v>21</v>
      </c>
      <c r="E27" s="19" t="s">
        <v>104</v>
      </c>
      <c r="F27" s="18" t="s">
        <v>105</v>
      </c>
      <c r="G27" s="20">
        <v>41702</v>
      </c>
      <c r="H27" s="20">
        <v>42035</v>
      </c>
      <c r="I27" s="24" t="s">
        <v>106</v>
      </c>
      <c r="J27" s="24"/>
      <c r="K27" s="22" t="s">
        <v>107</v>
      </c>
      <c r="L27" s="25">
        <v>2700</v>
      </c>
      <c r="M27" s="47">
        <v>78</v>
      </c>
      <c r="N27" s="18" t="s">
        <v>13</v>
      </c>
      <c r="O27" s="19">
        <v>211326732</v>
      </c>
      <c r="P27" s="19"/>
      <c r="Q27" s="21"/>
    </row>
    <row r="28" spans="1:17" s="23" customFormat="1" ht="56.25">
      <c r="A28" s="23">
        <v>90500000</v>
      </c>
      <c r="B28" s="26"/>
      <c r="C28" s="40"/>
      <c r="D28" s="45">
        <v>22</v>
      </c>
      <c r="E28" s="19" t="s">
        <v>26</v>
      </c>
      <c r="F28" s="18" t="s">
        <v>109</v>
      </c>
      <c r="G28" s="20">
        <v>41709</v>
      </c>
      <c r="H28" s="20">
        <v>41779</v>
      </c>
      <c r="I28" s="19"/>
      <c r="J28" s="24" t="s">
        <v>117</v>
      </c>
      <c r="K28" s="22" t="s">
        <v>108</v>
      </c>
      <c r="L28" s="25">
        <v>100</v>
      </c>
      <c r="M28" s="25">
        <f>L28</f>
        <v>100</v>
      </c>
      <c r="N28" s="18" t="s">
        <v>102</v>
      </c>
      <c r="O28" s="19">
        <v>206267494</v>
      </c>
      <c r="P28" s="19"/>
      <c r="Q28" s="21"/>
    </row>
    <row r="29" spans="1:17" s="23" customFormat="1" ht="33.75">
      <c r="A29" s="23">
        <v>44600000</v>
      </c>
      <c r="B29" s="26"/>
      <c r="C29" s="40"/>
      <c r="D29" s="45">
        <v>23</v>
      </c>
      <c r="E29" s="19" t="s">
        <v>26</v>
      </c>
      <c r="F29" s="18" t="s">
        <v>193</v>
      </c>
      <c r="G29" s="20">
        <v>41709</v>
      </c>
      <c r="H29" s="20">
        <v>42855</v>
      </c>
      <c r="I29" s="19"/>
      <c r="J29" s="24" t="s">
        <v>134</v>
      </c>
      <c r="K29" s="22" t="s">
        <v>110</v>
      </c>
      <c r="L29" s="25">
        <v>1500</v>
      </c>
      <c r="M29" s="25">
        <f t="shared" ref="M29:M35" si="2">L29</f>
        <v>1500</v>
      </c>
      <c r="N29" s="18" t="s">
        <v>111</v>
      </c>
      <c r="O29" s="19">
        <v>205185235</v>
      </c>
      <c r="P29" s="19"/>
      <c r="Q29" s="21"/>
    </row>
    <row r="30" spans="1:17" s="23" customFormat="1" ht="46.5">
      <c r="A30" s="23">
        <v>9200000</v>
      </c>
      <c r="B30" s="26"/>
      <c r="C30" s="40"/>
      <c r="D30" s="45">
        <v>24</v>
      </c>
      <c r="E30" s="19" t="s">
        <v>26</v>
      </c>
      <c r="F30" s="18" t="s">
        <v>194</v>
      </c>
      <c r="G30" s="20">
        <v>41716</v>
      </c>
      <c r="H30" s="20">
        <v>41790</v>
      </c>
      <c r="I30" s="19"/>
      <c r="J30" s="24" t="s">
        <v>125</v>
      </c>
      <c r="K30" s="22" t="s">
        <v>113</v>
      </c>
      <c r="L30" s="25">
        <v>100</v>
      </c>
      <c r="M30" s="25">
        <f t="shared" si="2"/>
        <v>100</v>
      </c>
      <c r="N30" s="18" t="s">
        <v>66</v>
      </c>
      <c r="O30" s="19">
        <v>204478948</v>
      </c>
      <c r="P30" s="19" t="s">
        <v>67</v>
      </c>
      <c r="Q30" s="21"/>
    </row>
    <row r="31" spans="1:17" s="23" customFormat="1" ht="56.25">
      <c r="A31" s="23">
        <v>42900000</v>
      </c>
      <c r="B31" s="26"/>
      <c r="C31" s="40"/>
      <c r="D31" s="45">
        <v>25</v>
      </c>
      <c r="E31" s="19" t="s">
        <v>26</v>
      </c>
      <c r="F31" s="18" t="s">
        <v>195</v>
      </c>
      <c r="G31" s="20">
        <v>41716</v>
      </c>
      <c r="H31" s="20">
        <v>41790</v>
      </c>
      <c r="I31" s="19"/>
      <c r="J31" s="24" t="s">
        <v>126</v>
      </c>
      <c r="K31" s="22" t="s">
        <v>114</v>
      </c>
      <c r="L31" s="25">
        <v>60</v>
      </c>
      <c r="M31" s="25">
        <f t="shared" si="2"/>
        <v>60</v>
      </c>
      <c r="N31" s="18" t="s">
        <v>66</v>
      </c>
      <c r="O31" s="19">
        <v>204478948</v>
      </c>
      <c r="P31" s="19" t="s">
        <v>67</v>
      </c>
      <c r="Q31" s="21"/>
    </row>
    <row r="32" spans="1:17" s="23" customFormat="1" ht="46.5">
      <c r="A32" s="23">
        <v>31500000</v>
      </c>
      <c r="B32" s="26"/>
      <c r="C32" s="40"/>
      <c r="D32" s="45">
        <v>26</v>
      </c>
      <c r="E32" s="19" t="s">
        <v>26</v>
      </c>
      <c r="F32" s="18" t="s">
        <v>196</v>
      </c>
      <c r="G32" s="20">
        <v>41716</v>
      </c>
      <c r="H32" s="20">
        <v>41790</v>
      </c>
      <c r="I32" s="19"/>
      <c r="J32" s="24" t="s">
        <v>127</v>
      </c>
      <c r="K32" s="22" t="s">
        <v>115</v>
      </c>
      <c r="L32" s="25">
        <v>27</v>
      </c>
      <c r="M32" s="25">
        <f t="shared" si="2"/>
        <v>27</v>
      </c>
      <c r="N32" s="18" t="s">
        <v>66</v>
      </c>
      <c r="O32" s="19">
        <v>204478948</v>
      </c>
      <c r="P32" s="19" t="s">
        <v>67</v>
      </c>
      <c r="Q32" s="21"/>
    </row>
    <row r="33" spans="1:17" s="23" customFormat="1" ht="67.5">
      <c r="A33" s="23">
        <v>50100000</v>
      </c>
      <c r="B33" s="26"/>
      <c r="C33" s="40"/>
      <c r="D33" s="45">
        <v>27</v>
      </c>
      <c r="E33" s="19" t="s">
        <v>26</v>
      </c>
      <c r="F33" s="18" t="s">
        <v>197</v>
      </c>
      <c r="G33" s="20">
        <v>41716</v>
      </c>
      <c r="H33" s="20">
        <v>41943</v>
      </c>
      <c r="I33" s="19"/>
      <c r="J33" s="24" t="s">
        <v>128</v>
      </c>
      <c r="K33" s="22" t="s">
        <v>116</v>
      </c>
      <c r="L33" s="25">
        <v>285</v>
      </c>
      <c r="M33" s="25">
        <f t="shared" si="2"/>
        <v>285</v>
      </c>
      <c r="N33" s="18" t="s">
        <v>66</v>
      </c>
      <c r="O33" s="19">
        <v>204478948</v>
      </c>
      <c r="P33" s="19" t="s">
        <v>67</v>
      </c>
      <c r="Q33" s="21"/>
    </row>
    <row r="34" spans="1:17" s="23" customFormat="1" ht="56.25">
      <c r="A34" s="23">
        <v>34300000</v>
      </c>
      <c r="B34" s="26"/>
      <c r="C34" s="40"/>
      <c r="D34" s="45">
        <v>28</v>
      </c>
      <c r="E34" s="19" t="s">
        <v>26</v>
      </c>
      <c r="F34" s="18" t="s">
        <v>198</v>
      </c>
      <c r="G34" s="20">
        <v>41722</v>
      </c>
      <c r="H34" s="20">
        <v>41789</v>
      </c>
      <c r="I34" s="19"/>
      <c r="J34" s="24" t="s">
        <v>129</v>
      </c>
      <c r="K34" s="22" t="s">
        <v>118</v>
      </c>
      <c r="L34" s="25">
        <v>125</v>
      </c>
      <c r="M34" s="25">
        <f t="shared" si="2"/>
        <v>125</v>
      </c>
      <c r="N34" s="18" t="s">
        <v>66</v>
      </c>
      <c r="O34" s="19">
        <v>204478948</v>
      </c>
      <c r="P34" s="19" t="s">
        <v>67</v>
      </c>
      <c r="Q34" s="21"/>
    </row>
    <row r="35" spans="1:17" s="23" customFormat="1" ht="56.25">
      <c r="A35" s="23">
        <v>31400000</v>
      </c>
      <c r="B35" s="26"/>
      <c r="C35" s="40"/>
      <c r="D35" s="45">
        <v>29</v>
      </c>
      <c r="E35" s="19" t="s">
        <v>26</v>
      </c>
      <c r="F35" s="18" t="s">
        <v>199</v>
      </c>
      <c r="G35" s="20">
        <v>41723</v>
      </c>
      <c r="H35" s="20">
        <v>41800</v>
      </c>
      <c r="I35" s="19"/>
      <c r="J35" s="24" t="s">
        <v>132</v>
      </c>
      <c r="K35" s="22" t="s">
        <v>122</v>
      </c>
      <c r="L35" s="25">
        <v>180</v>
      </c>
      <c r="M35" s="25">
        <f t="shared" si="2"/>
        <v>180</v>
      </c>
      <c r="N35" s="18" t="s">
        <v>123</v>
      </c>
      <c r="O35" s="19">
        <v>202177205</v>
      </c>
      <c r="P35" s="19" t="s">
        <v>124</v>
      </c>
      <c r="Q35" s="21"/>
    </row>
    <row r="36" spans="1:17" s="23" customFormat="1" ht="33.75">
      <c r="A36" s="23">
        <v>64200000</v>
      </c>
      <c r="B36" s="26"/>
      <c r="C36" s="40"/>
      <c r="D36" s="45">
        <v>30</v>
      </c>
      <c r="E36" s="19" t="s">
        <v>34</v>
      </c>
      <c r="F36" s="18" t="s">
        <v>200</v>
      </c>
      <c r="G36" s="20">
        <v>41725</v>
      </c>
      <c r="H36" s="20">
        <v>42073</v>
      </c>
      <c r="I36" s="19"/>
      <c r="J36" s="24" t="s">
        <v>133</v>
      </c>
      <c r="K36" s="22" t="s">
        <v>130</v>
      </c>
      <c r="L36" s="25">
        <v>12420</v>
      </c>
      <c r="M36" s="47">
        <v>1687.78</v>
      </c>
      <c r="N36" s="18" t="s">
        <v>131</v>
      </c>
      <c r="O36" s="19">
        <v>203841940</v>
      </c>
      <c r="P36" s="19"/>
      <c r="Q36" s="21"/>
    </row>
    <row r="37" spans="1:17" s="23" customFormat="1" ht="33.75">
      <c r="A37" s="23">
        <v>45300000</v>
      </c>
      <c r="B37" s="26"/>
      <c r="C37" s="40"/>
      <c r="D37" s="45">
        <v>31</v>
      </c>
      <c r="E37" s="19" t="s">
        <v>26</v>
      </c>
      <c r="F37" s="18" t="s">
        <v>201</v>
      </c>
      <c r="G37" s="20">
        <v>41730</v>
      </c>
      <c r="H37" s="20">
        <v>41790</v>
      </c>
      <c r="I37" s="19"/>
      <c r="J37" s="24" t="s">
        <v>145</v>
      </c>
      <c r="K37" s="22" t="s">
        <v>135</v>
      </c>
      <c r="L37" s="25">
        <v>170</v>
      </c>
      <c r="M37" s="25">
        <f>L37</f>
        <v>170</v>
      </c>
      <c r="N37" s="18" t="s">
        <v>136</v>
      </c>
      <c r="O37" s="19">
        <v>31001007243</v>
      </c>
      <c r="P37" s="19"/>
      <c r="Q37" s="21"/>
    </row>
    <row r="38" spans="1:17" s="23" customFormat="1" ht="56.25">
      <c r="A38" s="23">
        <v>30100000</v>
      </c>
      <c r="B38" s="26"/>
      <c r="C38" s="40"/>
      <c r="D38" s="45">
        <v>32</v>
      </c>
      <c r="E38" s="19" t="s">
        <v>104</v>
      </c>
      <c r="F38" s="18" t="s">
        <v>139</v>
      </c>
      <c r="G38" s="20">
        <v>41739</v>
      </c>
      <c r="H38" s="20">
        <v>41790</v>
      </c>
      <c r="I38" s="24" t="s">
        <v>146</v>
      </c>
      <c r="J38" s="24"/>
      <c r="K38" s="22" t="s">
        <v>137</v>
      </c>
      <c r="L38" s="25">
        <v>1399</v>
      </c>
      <c r="M38" s="25">
        <f t="shared" ref="M38:M49" si="3">L38</f>
        <v>1399</v>
      </c>
      <c r="N38" s="18" t="s">
        <v>138</v>
      </c>
      <c r="O38" s="19">
        <v>406058803</v>
      </c>
      <c r="P38" s="19"/>
      <c r="Q38" s="21"/>
    </row>
    <row r="39" spans="1:17" s="23" customFormat="1" ht="78.75">
      <c r="A39" s="23">
        <v>98300000</v>
      </c>
      <c r="B39" s="26"/>
      <c r="C39" s="40"/>
      <c r="D39" s="45">
        <v>33</v>
      </c>
      <c r="E39" s="19" t="s">
        <v>26</v>
      </c>
      <c r="F39" s="18" t="s">
        <v>202</v>
      </c>
      <c r="G39" s="20">
        <v>41743</v>
      </c>
      <c r="H39" s="20">
        <v>42369</v>
      </c>
      <c r="I39" s="19"/>
      <c r="J39" s="24" t="s">
        <v>144</v>
      </c>
      <c r="K39" s="22" t="s">
        <v>140</v>
      </c>
      <c r="L39" s="25">
        <v>50</v>
      </c>
      <c r="M39" s="25">
        <f t="shared" si="3"/>
        <v>50</v>
      </c>
      <c r="N39" s="18" t="s">
        <v>141</v>
      </c>
      <c r="O39" s="19">
        <v>204543770</v>
      </c>
      <c r="P39" s="19"/>
      <c r="Q39" s="21"/>
    </row>
    <row r="40" spans="1:17" s="23" customFormat="1" ht="56.25">
      <c r="A40" s="23">
        <v>9200000</v>
      </c>
      <c r="B40" s="26"/>
      <c r="C40" s="40"/>
      <c r="D40" s="45">
        <v>34</v>
      </c>
      <c r="E40" s="19" t="s">
        <v>26</v>
      </c>
      <c r="F40" s="18" t="s">
        <v>203</v>
      </c>
      <c r="G40" s="20">
        <v>41745</v>
      </c>
      <c r="H40" s="20">
        <v>41820</v>
      </c>
      <c r="I40" s="19"/>
      <c r="J40" s="24" t="s">
        <v>153</v>
      </c>
      <c r="K40" s="22" t="s">
        <v>142</v>
      </c>
      <c r="L40" s="25">
        <v>90</v>
      </c>
      <c r="M40" s="25">
        <f t="shared" si="3"/>
        <v>90</v>
      </c>
      <c r="N40" s="18" t="s">
        <v>66</v>
      </c>
      <c r="O40" s="19">
        <v>204478948</v>
      </c>
      <c r="P40" s="19" t="s">
        <v>67</v>
      </c>
      <c r="Q40" s="21"/>
    </row>
    <row r="41" spans="1:17" s="23" customFormat="1" ht="46.5">
      <c r="A41" s="23">
        <v>42900000</v>
      </c>
      <c r="B41" s="26"/>
      <c r="C41" s="40"/>
      <c r="D41" s="45">
        <v>35</v>
      </c>
      <c r="E41" s="19" t="s">
        <v>26</v>
      </c>
      <c r="F41" s="18" t="s">
        <v>204</v>
      </c>
      <c r="G41" s="20">
        <v>41745</v>
      </c>
      <c r="H41" s="20">
        <v>41820</v>
      </c>
      <c r="I41" s="19"/>
      <c r="J41" s="24" t="s">
        <v>152</v>
      </c>
      <c r="K41" s="22" t="s">
        <v>143</v>
      </c>
      <c r="L41" s="25">
        <v>20</v>
      </c>
      <c r="M41" s="25">
        <f t="shared" si="3"/>
        <v>20</v>
      </c>
      <c r="N41" s="18" t="s">
        <v>66</v>
      </c>
      <c r="O41" s="19">
        <v>204478948</v>
      </c>
      <c r="P41" s="19" t="s">
        <v>67</v>
      </c>
      <c r="Q41" s="21"/>
    </row>
    <row r="42" spans="1:17" s="23" customFormat="1" ht="56.25">
      <c r="A42" s="23">
        <v>79900000</v>
      </c>
      <c r="B42" s="26"/>
      <c r="C42" s="40"/>
      <c r="D42" s="45">
        <v>36</v>
      </c>
      <c r="E42" s="19" t="s">
        <v>104</v>
      </c>
      <c r="F42" s="18" t="s">
        <v>147</v>
      </c>
      <c r="G42" s="20">
        <v>41752</v>
      </c>
      <c r="H42" s="20">
        <v>42004</v>
      </c>
      <c r="I42" s="24" t="s">
        <v>149</v>
      </c>
      <c r="J42" s="24"/>
      <c r="K42" s="22" t="s">
        <v>148</v>
      </c>
      <c r="L42" s="25">
        <v>39000</v>
      </c>
      <c r="M42" s="25">
        <v>19566.93</v>
      </c>
      <c r="N42" s="18" t="s">
        <v>19</v>
      </c>
      <c r="O42" s="19">
        <v>404388729</v>
      </c>
      <c r="P42" s="19"/>
      <c r="Q42" s="21"/>
    </row>
    <row r="43" spans="1:17" s="23" customFormat="1" ht="33.75">
      <c r="A43" s="23">
        <v>22800000</v>
      </c>
      <c r="B43" s="26"/>
      <c r="C43" s="40"/>
      <c r="D43" s="45">
        <v>37</v>
      </c>
      <c r="E43" s="19" t="s">
        <v>26</v>
      </c>
      <c r="F43" s="18" t="s">
        <v>163</v>
      </c>
      <c r="G43" s="20">
        <v>41759</v>
      </c>
      <c r="H43" s="20">
        <v>41810</v>
      </c>
      <c r="I43" s="19"/>
      <c r="J43" s="24" t="s">
        <v>154</v>
      </c>
      <c r="K43" s="22" t="s">
        <v>150</v>
      </c>
      <c r="L43" s="25">
        <v>2737.2</v>
      </c>
      <c r="M43" s="25">
        <f t="shared" si="3"/>
        <v>2737.2</v>
      </c>
      <c r="N43" s="18" t="s">
        <v>151</v>
      </c>
      <c r="O43" s="19">
        <v>204447312</v>
      </c>
      <c r="P43" s="19"/>
      <c r="Q43" s="21"/>
    </row>
    <row r="44" spans="1:17" s="23" customFormat="1" ht="67.5">
      <c r="A44" s="23">
        <v>34300000</v>
      </c>
      <c r="B44" s="26"/>
      <c r="C44" s="40"/>
      <c r="D44" s="45">
        <v>38</v>
      </c>
      <c r="E44" s="19" t="s">
        <v>26</v>
      </c>
      <c r="F44" s="18" t="s">
        <v>205</v>
      </c>
      <c r="G44" s="20">
        <v>41760</v>
      </c>
      <c r="H44" s="20">
        <v>41851</v>
      </c>
      <c r="I44" s="19"/>
      <c r="J44" s="24" t="s">
        <v>158</v>
      </c>
      <c r="K44" s="22" t="s">
        <v>155</v>
      </c>
      <c r="L44" s="25">
        <v>722</v>
      </c>
      <c r="M44" s="25">
        <f t="shared" si="3"/>
        <v>722</v>
      </c>
      <c r="N44" s="18" t="s">
        <v>66</v>
      </c>
      <c r="O44" s="19">
        <v>204478948</v>
      </c>
      <c r="P44" s="19" t="s">
        <v>67</v>
      </c>
      <c r="Q44" s="21"/>
    </row>
    <row r="45" spans="1:17" s="23" customFormat="1" ht="67.5">
      <c r="A45" s="23">
        <v>42900000</v>
      </c>
      <c r="B45" s="26"/>
      <c r="C45" s="40"/>
      <c r="D45" s="45">
        <v>39</v>
      </c>
      <c r="E45" s="19" t="s">
        <v>26</v>
      </c>
      <c r="F45" s="18" t="s">
        <v>206</v>
      </c>
      <c r="G45" s="20">
        <v>41760</v>
      </c>
      <c r="H45" s="20">
        <v>41851</v>
      </c>
      <c r="I45" s="19"/>
      <c r="J45" s="24" t="s">
        <v>159</v>
      </c>
      <c r="K45" s="22" t="s">
        <v>156</v>
      </c>
      <c r="L45" s="25">
        <v>100</v>
      </c>
      <c r="M45" s="25">
        <f t="shared" si="3"/>
        <v>100</v>
      </c>
      <c r="N45" s="18" t="s">
        <v>66</v>
      </c>
      <c r="O45" s="19">
        <v>204478948</v>
      </c>
      <c r="P45" s="19" t="s">
        <v>67</v>
      </c>
      <c r="Q45" s="21"/>
    </row>
    <row r="46" spans="1:17" s="23" customFormat="1" ht="56.25">
      <c r="A46" s="23">
        <v>9200000</v>
      </c>
      <c r="B46" s="26"/>
      <c r="C46" s="40"/>
      <c r="D46" s="45">
        <v>40</v>
      </c>
      <c r="E46" s="19" t="s">
        <v>26</v>
      </c>
      <c r="F46" s="18" t="s">
        <v>207</v>
      </c>
      <c r="G46" s="20">
        <v>41760</v>
      </c>
      <c r="H46" s="20">
        <v>41851</v>
      </c>
      <c r="I46" s="19"/>
      <c r="J46" s="24" t="s">
        <v>160</v>
      </c>
      <c r="K46" s="22" t="s">
        <v>157</v>
      </c>
      <c r="L46" s="25">
        <v>90</v>
      </c>
      <c r="M46" s="25">
        <f t="shared" si="3"/>
        <v>90</v>
      </c>
      <c r="N46" s="18" t="s">
        <v>66</v>
      </c>
      <c r="O46" s="19">
        <v>204478948</v>
      </c>
      <c r="P46" s="19" t="s">
        <v>67</v>
      </c>
      <c r="Q46" s="21"/>
    </row>
    <row r="47" spans="1:17" s="23" customFormat="1" ht="22.5">
      <c r="A47" s="23">
        <v>50300000</v>
      </c>
      <c r="B47" s="26"/>
      <c r="C47" s="40"/>
      <c r="D47" s="45">
        <v>41</v>
      </c>
      <c r="E47" s="19" t="s">
        <v>26</v>
      </c>
      <c r="F47" s="18" t="s">
        <v>164</v>
      </c>
      <c r="G47" s="20">
        <v>41772</v>
      </c>
      <c r="H47" s="20">
        <v>41851</v>
      </c>
      <c r="I47" s="24"/>
      <c r="J47" s="24" t="s">
        <v>167</v>
      </c>
      <c r="K47" s="22" t="s">
        <v>161</v>
      </c>
      <c r="L47" s="25">
        <v>30</v>
      </c>
      <c r="M47" s="25">
        <f t="shared" si="3"/>
        <v>30</v>
      </c>
      <c r="N47" s="18" t="s">
        <v>162</v>
      </c>
      <c r="O47" s="19">
        <v>401954836</v>
      </c>
      <c r="P47" s="19"/>
      <c r="Q47" s="21"/>
    </row>
    <row r="48" spans="1:17" s="23" customFormat="1" ht="56.25">
      <c r="A48" s="23">
        <v>34300000</v>
      </c>
      <c r="B48" s="26"/>
      <c r="C48" s="40"/>
      <c r="D48" s="45">
        <v>42</v>
      </c>
      <c r="E48" s="19" t="s">
        <v>26</v>
      </c>
      <c r="F48" s="18" t="s">
        <v>208</v>
      </c>
      <c r="G48" s="20">
        <v>41780</v>
      </c>
      <c r="H48" s="20">
        <v>41882</v>
      </c>
      <c r="I48" s="19"/>
      <c r="J48" s="24" t="s">
        <v>168</v>
      </c>
      <c r="K48" s="22" t="s">
        <v>165</v>
      </c>
      <c r="L48" s="25">
        <v>165</v>
      </c>
      <c r="M48" s="25">
        <f t="shared" si="3"/>
        <v>165</v>
      </c>
      <c r="N48" s="18" t="s">
        <v>66</v>
      </c>
      <c r="O48" s="19">
        <v>204478948</v>
      </c>
      <c r="P48" s="19" t="s">
        <v>67</v>
      </c>
      <c r="Q48" s="21"/>
    </row>
    <row r="49" spans="1:17" s="23" customFormat="1" ht="46.5">
      <c r="A49" s="23">
        <v>42900000</v>
      </c>
      <c r="B49" s="26"/>
      <c r="C49" s="40"/>
      <c r="D49" s="45">
        <v>43</v>
      </c>
      <c r="E49" s="19" t="s">
        <v>26</v>
      </c>
      <c r="F49" s="18" t="s">
        <v>209</v>
      </c>
      <c r="G49" s="20">
        <v>41780</v>
      </c>
      <c r="H49" s="20">
        <v>41882</v>
      </c>
      <c r="I49" s="19"/>
      <c r="J49" s="24" t="s">
        <v>169</v>
      </c>
      <c r="K49" s="22" t="s">
        <v>166</v>
      </c>
      <c r="L49" s="25">
        <v>60</v>
      </c>
      <c r="M49" s="25">
        <f t="shared" si="3"/>
        <v>60</v>
      </c>
      <c r="N49" s="18" t="s">
        <v>66</v>
      </c>
      <c r="O49" s="19">
        <v>204478948</v>
      </c>
      <c r="P49" s="19" t="s">
        <v>67</v>
      </c>
      <c r="Q49" s="21"/>
    </row>
    <row r="50" spans="1:17" s="23" customFormat="1" ht="45">
      <c r="A50" s="23">
        <v>48600000</v>
      </c>
      <c r="B50" s="26"/>
      <c r="C50" s="40"/>
      <c r="D50" s="45">
        <v>44</v>
      </c>
      <c r="E50" s="19" t="s">
        <v>26</v>
      </c>
      <c r="F50" s="18" t="s">
        <v>170</v>
      </c>
      <c r="G50" s="20">
        <v>41787</v>
      </c>
      <c r="H50" s="20">
        <v>42735</v>
      </c>
      <c r="I50" s="19"/>
      <c r="J50" s="24" t="s">
        <v>179</v>
      </c>
      <c r="K50" s="22" t="s">
        <v>171</v>
      </c>
      <c r="L50" s="44" t="s">
        <v>186</v>
      </c>
      <c r="M50" s="47">
        <v>105649.71</v>
      </c>
      <c r="N50" s="43" t="s">
        <v>180</v>
      </c>
      <c r="O50" s="19"/>
      <c r="P50" s="19" t="s">
        <v>124</v>
      </c>
      <c r="Q50" s="21"/>
    </row>
    <row r="51" spans="1:17" s="23" customFormat="1" ht="22.5">
      <c r="A51" s="23">
        <v>30100000</v>
      </c>
      <c r="B51" s="26"/>
      <c r="C51" s="40"/>
      <c r="D51" s="45">
        <v>45</v>
      </c>
      <c r="E51" s="19" t="s">
        <v>34</v>
      </c>
      <c r="F51" s="18" t="s">
        <v>175</v>
      </c>
      <c r="G51" s="20">
        <v>41802</v>
      </c>
      <c r="H51" s="20">
        <v>41912</v>
      </c>
      <c r="I51" s="19"/>
      <c r="J51" s="24" t="s">
        <v>173</v>
      </c>
      <c r="K51" s="22" t="s">
        <v>172</v>
      </c>
      <c r="L51" s="25">
        <v>2196</v>
      </c>
      <c r="M51" s="25">
        <f>L51</f>
        <v>2196</v>
      </c>
      <c r="N51" s="18" t="s">
        <v>174</v>
      </c>
      <c r="O51" s="19">
        <v>203868635</v>
      </c>
      <c r="P51" s="19"/>
      <c r="Q51" s="21"/>
    </row>
    <row r="52" spans="1:17" s="23" customFormat="1" ht="22.5">
      <c r="A52" s="23">
        <v>15900000</v>
      </c>
      <c r="B52" s="26"/>
      <c r="C52" s="40"/>
      <c r="D52" s="45">
        <v>46</v>
      </c>
      <c r="E52" s="19" t="s">
        <v>26</v>
      </c>
      <c r="F52" s="18" t="s">
        <v>178</v>
      </c>
      <c r="G52" s="20">
        <v>41810</v>
      </c>
      <c r="H52" s="20">
        <v>41912</v>
      </c>
      <c r="I52" s="19"/>
      <c r="J52" s="24" t="s">
        <v>182</v>
      </c>
      <c r="K52" s="22" t="s">
        <v>176</v>
      </c>
      <c r="L52" s="25">
        <v>151.19999999999999</v>
      </c>
      <c r="M52" s="25">
        <f t="shared" ref="M52:M53" si="4">L52</f>
        <v>151.19999999999999</v>
      </c>
      <c r="N52" s="18" t="s">
        <v>99</v>
      </c>
      <c r="O52" s="19">
        <v>206343991</v>
      </c>
      <c r="P52" s="19"/>
      <c r="Q52" s="21"/>
    </row>
    <row r="53" spans="1:17" s="23" customFormat="1" ht="67.5">
      <c r="A53" s="23">
        <v>31500000</v>
      </c>
      <c r="B53" s="26"/>
      <c r="C53" s="40"/>
      <c r="D53" s="45">
        <v>47</v>
      </c>
      <c r="E53" s="19" t="s">
        <v>26</v>
      </c>
      <c r="F53" s="18" t="s">
        <v>189</v>
      </c>
      <c r="G53" s="20">
        <v>41810</v>
      </c>
      <c r="H53" s="20">
        <v>41912</v>
      </c>
      <c r="I53" s="19"/>
      <c r="J53" s="24" t="s">
        <v>181</v>
      </c>
      <c r="K53" s="22" t="s">
        <v>177</v>
      </c>
      <c r="L53" s="25">
        <v>47</v>
      </c>
      <c r="M53" s="25">
        <f t="shared" si="4"/>
        <v>47</v>
      </c>
      <c r="N53" s="18" t="s">
        <v>66</v>
      </c>
      <c r="O53" s="19">
        <v>204478948</v>
      </c>
      <c r="P53" s="19" t="s">
        <v>67</v>
      </c>
      <c r="Q53" s="21"/>
    </row>
    <row r="54" spans="1:17" s="23" customFormat="1" ht="33.75">
      <c r="A54" s="23">
        <v>30200000</v>
      </c>
      <c r="B54" s="26"/>
      <c r="C54" s="40"/>
      <c r="D54" s="45">
        <v>48</v>
      </c>
      <c r="E54" s="19" t="s">
        <v>104</v>
      </c>
      <c r="F54" s="18" t="s">
        <v>183</v>
      </c>
      <c r="G54" s="20">
        <v>41817</v>
      </c>
      <c r="H54" s="20">
        <v>42216</v>
      </c>
      <c r="I54" s="24" t="s">
        <v>187</v>
      </c>
      <c r="J54" s="24"/>
      <c r="K54" s="22" t="s">
        <v>184</v>
      </c>
      <c r="L54" s="25">
        <v>3105</v>
      </c>
      <c r="M54" s="47">
        <v>0</v>
      </c>
      <c r="N54" s="18" t="s">
        <v>185</v>
      </c>
      <c r="O54" s="19">
        <v>404431432</v>
      </c>
      <c r="P54" s="19"/>
      <c r="Q54" s="21"/>
    </row>
    <row r="67" spans="6:13" ht="15.75">
      <c r="F67" s="13"/>
      <c r="G67" s="13"/>
      <c r="H67" s="13"/>
    </row>
    <row r="68" spans="6:13" ht="15.75">
      <c r="F68" s="13"/>
      <c r="G68" s="13"/>
      <c r="H68" s="13"/>
    </row>
    <row r="69" spans="6:13" ht="15.75">
      <c r="F69" s="13"/>
      <c r="G69" s="13"/>
      <c r="H69" s="13"/>
    </row>
    <row r="70" spans="6:13" ht="15.75">
      <c r="F70" s="13"/>
      <c r="G70" s="13"/>
      <c r="H70" s="14"/>
      <c r="J70" s="15"/>
      <c r="K70" s="15"/>
      <c r="L70" s="15"/>
      <c r="M70" s="15"/>
    </row>
    <row r="71" spans="6:13" ht="15.75">
      <c r="F71" s="13"/>
      <c r="G71" s="13"/>
      <c r="H71" s="13"/>
    </row>
    <row r="72" spans="6:13" ht="15.75">
      <c r="F72" s="13"/>
      <c r="G72" s="13"/>
      <c r="H72" s="13"/>
    </row>
    <row r="73" spans="6:13" ht="16.5">
      <c r="F73" s="16"/>
      <c r="G73" s="16"/>
      <c r="H73" s="16"/>
    </row>
    <row r="74" spans="6:13" ht="13.5">
      <c r="F74" s="17"/>
      <c r="G74" s="17"/>
      <c r="H74" s="17"/>
    </row>
    <row r="75" spans="6:13" ht="13.5">
      <c r="F75" s="17"/>
      <c r="G75" s="17"/>
      <c r="H75" s="17"/>
    </row>
    <row r="76" spans="6:13" ht="13.5">
      <c r="F76" s="17"/>
      <c r="G76" s="17"/>
      <c r="H76" s="17"/>
    </row>
    <row r="77" spans="6:13" ht="13.5">
      <c r="F77" s="17"/>
      <c r="G77" s="17"/>
      <c r="H77" s="17"/>
    </row>
    <row r="78" spans="6:13" ht="16.5">
      <c r="F78" s="17"/>
      <c r="G78" s="16"/>
      <c r="H78" s="16"/>
    </row>
    <row r="79" spans="6:13" ht="13.5">
      <c r="F79" s="17"/>
      <c r="G79" s="17"/>
      <c r="H79" s="17"/>
    </row>
    <row r="80" spans="6:13" ht="13.5">
      <c r="F80" s="17"/>
      <c r="G80" s="17"/>
      <c r="H80" s="17"/>
    </row>
    <row r="81" spans="6:8" ht="13.5">
      <c r="F81" s="17"/>
      <c r="G81" s="17"/>
      <c r="H81" s="17"/>
    </row>
    <row r="82" spans="6:8" ht="13.5">
      <c r="F82" s="17"/>
      <c r="G82" s="17"/>
      <c r="H82" s="17"/>
    </row>
  </sheetData>
  <autoFilter ref="A6:Q54"/>
  <mergeCells count="8">
    <mergeCell ref="D4:K4"/>
    <mergeCell ref="L4:P4"/>
    <mergeCell ref="D1:K1"/>
    <mergeCell ref="L1:P1"/>
    <mergeCell ref="D2:K2"/>
    <mergeCell ref="L2:P2"/>
    <mergeCell ref="D3:K3"/>
    <mergeCell ref="L3:P3"/>
  </mergeCells>
  <printOptions horizontalCentered="1"/>
  <pageMargins left="0" right="0" top="0" bottom="0" header="0.31496062992125984" footer="0"/>
  <pageSetup paperSize="9" scale="45" orientation="landscape" blackAndWhite="1" r:id="rId1"/>
  <headerFooter>
    <oddFooter>&amp;R&amp;P/&amp;N</oddFooter>
  </headerFooter>
  <rowBreaks count="1" manualBreakCount="1">
    <brk id="51" min="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I-II kvartali</vt:lpstr>
      <vt:lpstr>'I-II kvartali'!Print_Area</vt:lpstr>
    </vt:vector>
  </TitlesOfParts>
  <Company>Tbilisi City Hall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v.totogashvili</dc:creator>
  <cp:lastModifiedBy>Butliashvili</cp:lastModifiedBy>
  <cp:lastPrinted>2014-06-19T10:19:53Z</cp:lastPrinted>
  <dcterms:created xsi:type="dcterms:W3CDTF">2011-02-21T12:58:25Z</dcterms:created>
  <dcterms:modified xsi:type="dcterms:W3CDTF">2014-09-08T07:22:58Z</dcterms:modified>
</cp:coreProperties>
</file>